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24226"/>
  <xr:revisionPtr revIDLastSave="308" documentId="8_{76CF0AF0-8117-4E48-82FC-CB631BFC1699}" xr6:coauthVersionLast="47" xr6:coauthVersionMax="47" xr10:uidLastSave="{7C6891A4-15C2-4DE3-A3DC-69A6868D9100}"/>
  <workbookProtection workbookAlgorithmName="SHA-512" workbookHashValue="GKOr9tR20ttifAr6IKFQnrsbkUP5EsPAA1GtvAheiKnwTrhTdSihc+KVbdhPR0QzDPlTWmNHaUfD5+ceAGIGvg==" workbookSaltValue="8dAXWgznHY2RRdPngdo2gA==" workbookSpinCount="100000" lockStructure="1"/>
  <bookViews>
    <workbookView xWindow="-120" yWindow="-120" windowWidth="29040" windowHeight="15840" tabRatio="742" xr2:uid="{00000000-000D-0000-FFFF-FFFF00000000}"/>
  </bookViews>
  <sheets>
    <sheet name="Instructions &amp; FAQ" sheetId="18" r:id="rId1"/>
    <sheet name="Application Budget" sheetId="19" r:id="rId2"/>
    <sheet name="Recording" sheetId="8" r:id="rId3"/>
    <sheet name="Touring" sheetId="10" r:id="rId4"/>
    <sheet name="Showcasing" sheetId="6" r:id="rId5"/>
    <sheet name="Marketing " sheetId="3" r:id="rId6"/>
    <sheet name="Video" sheetId="12" r:id="rId7"/>
    <sheet name="Other Funding" sheetId="21" r:id="rId8"/>
    <sheet name="Summary" sheetId="22" r:id="rId9"/>
    <sheet name="Currency Converter" sheetId="5" r:id="rId10"/>
    <sheet name="Categories" sheetId="14" state="hidden" r:id="rId11"/>
  </sheets>
  <definedNames>
    <definedName name="BudgetCat_Marketing">'Marketing '!$B$11:$B$109</definedName>
    <definedName name="BudgetCat_Recording">Recording!$B$12:$B$111</definedName>
    <definedName name="BudgetCat_Showcasing">Showcasing!$B$12:$B$110</definedName>
    <definedName name="BudgetCat_Touring">Touring!$B$12:$B$110</definedName>
    <definedName name="BudgetCat_Video">Video!$B$11:$B$109</definedName>
    <definedName name="Calculation_Marketing" localSheetId="0">'Marketing '!$L$11:$L$109</definedName>
    <definedName name="Calculation_Marketing">'Marketing '!$L$11:$L$109</definedName>
    <definedName name="Calculation_Other" localSheetId="1">#REF!</definedName>
    <definedName name="Calculation_Other" localSheetId="0">#REF!</definedName>
    <definedName name="Calculation_Other" localSheetId="7">#REF!</definedName>
    <definedName name="Calculation_Other">#REF!</definedName>
    <definedName name="Calculation_RadioMarketing">#REF!</definedName>
    <definedName name="Calculation_Recording" localSheetId="1">#REF!</definedName>
    <definedName name="Calculation_Recording" localSheetId="0">Recording!$L$12:$L$111</definedName>
    <definedName name="Calculation_Recording" localSheetId="7">#REF!</definedName>
    <definedName name="Calculation_Recording">Recording!$L$12:$L$111</definedName>
    <definedName name="Calculation_Showcasing" localSheetId="1">#REF!</definedName>
    <definedName name="Calculation_Showcasing" localSheetId="0">Showcasing!$M$12:$M$110</definedName>
    <definedName name="Calculation_Showcasing" localSheetId="7">#REF!</definedName>
    <definedName name="Calculation_Showcasing">Showcasing!$L$12:$L$110</definedName>
    <definedName name="Calculation_Touring" localSheetId="1">#REF!</definedName>
    <definedName name="Calculation_Touring" localSheetId="0">Touring!$M$11:$M$108</definedName>
    <definedName name="Calculation_Touring" localSheetId="7">#REF!</definedName>
    <definedName name="Calculation_Touring">Touring!$L$12:$L$110</definedName>
    <definedName name="Calculation_Video" localSheetId="1">#REF!</definedName>
    <definedName name="Calculation_Video" localSheetId="0">Video!$L$11:$L$109</definedName>
    <definedName name="Calculation_Video" localSheetId="7">#REF!</definedName>
    <definedName name="Calculation_Video">Video!$L$11:$L$109</definedName>
    <definedName name="Canadian_Marketing" localSheetId="1">#REF!</definedName>
    <definedName name="Canadian_Marketing" localSheetId="0">'Marketing '!$M$11:$M$109</definedName>
    <definedName name="Canadian_Marketing" localSheetId="7">#REF!</definedName>
    <definedName name="Canadian_Marketing">'Marketing '!$M$11:$M$109</definedName>
    <definedName name="Canadian_Other" localSheetId="1">#REF!</definedName>
    <definedName name="Canadian_Other" localSheetId="0">#REF!</definedName>
    <definedName name="Canadian_Other" localSheetId="7">#REF!</definedName>
    <definedName name="Canadian_Other">#REF!</definedName>
    <definedName name="Canadian_RadioMarketing">#REF!</definedName>
    <definedName name="Canadian_Recording" localSheetId="1">#REF!</definedName>
    <definedName name="Canadian_Recording" localSheetId="0">Recording!$M$12:$M$111</definedName>
    <definedName name="Canadian_Recording" localSheetId="7">#REF!</definedName>
    <definedName name="Canadian_Recording">Recording!$M$12:$M$111</definedName>
    <definedName name="Canadian_Showcasing" localSheetId="1">#REF!</definedName>
    <definedName name="Canadian_Showcasing" localSheetId="0">Showcasing!$N$12:$N$110</definedName>
    <definedName name="Canadian_Showcasing" localSheetId="7">#REF!</definedName>
    <definedName name="Canadian_Showcasing">Showcasing!$M$12:$M$110</definedName>
    <definedName name="Canadian_Touring" localSheetId="1">#REF!</definedName>
    <definedName name="Canadian_Touring" localSheetId="0">Touring!$N$11:$N$108</definedName>
    <definedName name="Canadian_Touring" localSheetId="7">#REF!</definedName>
    <definedName name="Canadian_Touring">Touring!$M$12:$M$110</definedName>
    <definedName name="Canadian_Video" localSheetId="1">#REF!</definedName>
    <definedName name="Canadian_Video" localSheetId="0">Video!$M$11:$M$109</definedName>
    <definedName name="Canadian_Video" localSheetId="7">#REF!</definedName>
    <definedName name="Canadian_Video">Video!$M$11:$M$109</definedName>
    <definedName name="Cat1_BudCat" localSheetId="7">#REF!</definedName>
    <definedName name="Cat1_BudCat">#REF!</definedName>
    <definedName name="Cat2_PayMet" localSheetId="7">#REF!</definedName>
    <definedName name="Cat2_PayMet">#REF!</definedName>
    <definedName name="Cat3_3RD" localSheetId="7">#REF!</definedName>
    <definedName name="Cat3_3RD">#REF!</definedName>
    <definedName name="Cat3_CDN" localSheetId="7">#REF!</definedName>
    <definedName name="Cat3_CDN">#REF!</definedName>
    <definedName name="Cat4_3RD" localSheetId="7">#REF!</definedName>
    <definedName name="Cat4_3RD">#REF!</definedName>
    <definedName name="Categories_Canadian" localSheetId="1">#REF!</definedName>
    <definedName name="Categories_Canadian" localSheetId="0">Categories!$G$2:$G$4</definedName>
    <definedName name="Categories_Canadian" localSheetId="7">#REF!</definedName>
    <definedName name="Categories_Canadian">Categories!$G$2:$G$4</definedName>
    <definedName name="Categories_Marketing" localSheetId="1">#REF!</definedName>
    <definedName name="Categories_Marketing" localSheetId="0">Categories!$D$2:$D$17</definedName>
    <definedName name="Categories_Marketing">Categories!$D$2:$D$17</definedName>
    <definedName name="Categories_PaidParty" localSheetId="1">#REF!</definedName>
    <definedName name="Categories_PaidParty" localSheetId="0">Categories!$H$2:$H$4</definedName>
    <definedName name="Categories_PaidParty" localSheetId="7">#REF!</definedName>
    <definedName name="Categories_PaidParty">Categories!$H$2:$H$4</definedName>
    <definedName name="Categories_Payment" localSheetId="1">#REF!</definedName>
    <definedName name="Categories_Payment" localSheetId="0">Categories!$F$2:$F$12</definedName>
    <definedName name="Categories_Payment" localSheetId="7">#REF!</definedName>
    <definedName name="Categories_Payment">Categories!$F$2:$F$12</definedName>
    <definedName name="Categories_Recording" localSheetId="1">#REF!</definedName>
    <definedName name="Categories_Recording" localSheetId="0">Categories!$A$2:$A$27</definedName>
    <definedName name="Categories_Recording">Categories!$A$2:$A$27</definedName>
    <definedName name="Categories_Showcasing" localSheetId="1">#REF!</definedName>
    <definedName name="Categories_Showcasing" localSheetId="0">Categories!$C$2:$C$28</definedName>
    <definedName name="Categories_Showcasing">Categories!$C$2:$C$28</definedName>
    <definedName name="Categories_Touring" localSheetId="1">#REF!</definedName>
    <definedName name="Categories_Touring" localSheetId="0">Categories!$B$2:$B$23</definedName>
    <definedName name="Categories_Touring">Categories!$B$2:$B$23</definedName>
    <definedName name="Categories_Video" localSheetId="1">#REF!</definedName>
    <definedName name="Categories_Video" localSheetId="0">Categories!$E$2:$E$36</definedName>
    <definedName name="Categories_Video">Categories!$E$2:$E$36</definedName>
    <definedName name="Category">#REF!</definedName>
    <definedName name="formulaire" localSheetId="1">#REF!</definedName>
    <definedName name="formulaire" localSheetId="7">#REF!</definedName>
    <definedName name="formulaire">#REF!</definedName>
    <definedName name="Method">#REF!</definedName>
    <definedName name="_xlnm.Print_Area" localSheetId="0">'Instructions &amp; FAQ'!$A$1:$H$70</definedName>
    <definedName name="Recording">#REF!</definedName>
    <definedName name="Related">#REF!</definedName>
    <definedName name="Revenue_Category">#REF!</definedName>
    <definedName name="ThirdParty_Marketing" localSheetId="1">#REF!</definedName>
    <definedName name="ThirdParty_Marketing" localSheetId="0">'Marketing '!$N$11:$N$109</definedName>
    <definedName name="ThirdParty_Marketing" localSheetId="7">#REF!</definedName>
    <definedName name="ThirdParty_Marketing">'Marketing '!$N$11:$N$109</definedName>
    <definedName name="ThirdParty_Other" localSheetId="1">#REF!</definedName>
    <definedName name="ThirdParty_Other" localSheetId="0">#REF!</definedName>
    <definedName name="ThirdParty_Other" localSheetId="7">#REF!</definedName>
    <definedName name="ThirdParty_Other">#REF!</definedName>
    <definedName name="ThirdParty_RadioMarketing">#REF!</definedName>
    <definedName name="ThirdParty_Recording" localSheetId="1">#REF!</definedName>
    <definedName name="ThirdParty_Recording" localSheetId="0">Recording!$N$11:$N$111</definedName>
    <definedName name="ThirdParty_Recording" localSheetId="7">#REF!</definedName>
    <definedName name="ThirdParty_Recording">Recording!$N$12:$N$111</definedName>
    <definedName name="ThirdParty_Showcasing" localSheetId="1">#REF!</definedName>
    <definedName name="ThirdParty_Showcasing" localSheetId="0">Showcasing!$O$12:$O$110</definedName>
    <definedName name="ThirdParty_Showcasing" localSheetId="7">#REF!</definedName>
    <definedName name="ThirdParty_Showcasing">Showcasing!$N$12:$N$110</definedName>
    <definedName name="ThirdParty_Touring" localSheetId="1">#REF!</definedName>
    <definedName name="ThirdParty_Touring" localSheetId="0">Touring!$O$11:$O$108</definedName>
    <definedName name="ThirdParty_Touring" localSheetId="7">#REF!</definedName>
    <definedName name="ThirdParty_Touring">Touring!$N$12:$N$110</definedName>
    <definedName name="ThirdParty_Video" localSheetId="1">#REF!</definedName>
    <definedName name="ThirdParty_Video" localSheetId="0">Video!$N$11:$N$109</definedName>
    <definedName name="ThirdParty_Video" localSheetId="7">#REF!</definedName>
    <definedName name="ThirdParty_Video">Video!$N$11:$N$109</definedName>
    <definedName name="valuevx">42.314159</definedName>
    <definedName name="vertex42_copyright" hidden="1">"© 2012-2019 Vertex42 LLC"</definedName>
    <definedName name="vertex42_id" hidden="1">"project-budget-basic.xlsx"</definedName>
    <definedName name="vertex42_title" hidden="1">"Basic Project Budget Template"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 i="22" l="1"/>
  <c r="C20" i="22"/>
  <c r="C11" i="22"/>
  <c r="F29" i="21"/>
  <c r="F31" i="21" s="1"/>
  <c r="D27" i="19" l="1"/>
  <c r="B9" i="22" s="1"/>
  <c r="D50" i="19"/>
  <c r="B10" i="22" s="1"/>
  <c r="D73" i="19"/>
  <c r="B11" i="22" s="1"/>
  <c r="D11" i="22" s="1"/>
  <c r="D96" i="19"/>
  <c r="B12" i="22" s="1"/>
  <c r="D119" i="19"/>
  <c r="B13" i="22" s="1"/>
  <c r="D121" i="19" l="1"/>
  <c r="B15" i="22" s="1"/>
  <c r="L12" i="8" l="1"/>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2" i="10"/>
  <c r="L13" i="10"/>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L47" i="10"/>
  <c r="L48" i="10"/>
  <c r="L49" i="10"/>
  <c r="L50" i="10"/>
  <c r="L51" i="10"/>
  <c r="L52" i="10"/>
  <c r="L53" i="10"/>
  <c r="L54" i="10"/>
  <c r="L55" i="10"/>
  <c r="L56" i="10"/>
  <c r="L57" i="10"/>
  <c r="L58" i="10"/>
  <c r="L59" i="10"/>
  <c r="L60" i="10"/>
  <c r="L61" i="10"/>
  <c r="L62" i="10"/>
  <c r="L63" i="10"/>
  <c r="L64" i="10"/>
  <c r="L65" i="10"/>
  <c r="L66" i="10"/>
  <c r="L67" i="10"/>
  <c r="L68" i="10"/>
  <c r="L69" i="10"/>
  <c r="L70" i="10"/>
  <c r="L71" i="10"/>
  <c r="L72" i="10"/>
  <c r="L73" i="10"/>
  <c r="L74" i="10"/>
  <c r="L75" i="10"/>
  <c r="L76" i="10"/>
  <c r="L77" i="10"/>
  <c r="L78" i="10"/>
  <c r="L79" i="10"/>
  <c r="L80" i="10"/>
  <c r="L81" i="10"/>
  <c r="L82" i="10"/>
  <c r="L83" i="10"/>
  <c r="L84" i="10"/>
  <c r="L85" i="10"/>
  <c r="L86" i="10"/>
  <c r="L87" i="10"/>
  <c r="L88" i="10"/>
  <c r="L89" i="10"/>
  <c r="L90" i="10"/>
  <c r="L91" i="10"/>
  <c r="L92" i="10"/>
  <c r="L93" i="10"/>
  <c r="L94" i="10"/>
  <c r="L95" i="10"/>
  <c r="L96" i="10"/>
  <c r="L97" i="10"/>
  <c r="L98" i="10"/>
  <c r="L99" i="10"/>
  <c r="L100" i="10"/>
  <c r="L101" i="10"/>
  <c r="L102" i="10"/>
  <c r="L103" i="10"/>
  <c r="L104" i="10"/>
  <c r="L105" i="10"/>
  <c r="L106" i="10"/>
  <c r="L107" i="10"/>
  <c r="L108" i="10"/>
  <c r="L109" i="10"/>
  <c r="L110" i="10"/>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 i="3"/>
  <c r="L12" i="3"/>
  <c r="L13" i="3"/>
  <c r="C12" i="22" s="1"/>
  <c r="D12" i="22" s="1"/>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 i="12"/>
  <c r="L12" i="12"/>
  <c r="L13" i="12"/>
  <c r="L14" i="12"/>
  <c r="L15" i="12"/>
  <c r="L16" i="12"/>
  <c r="L17" i="12"/>
  <c r="L18" i="12"/>
  <c r="L19" i="12"/>
  <c r="L20" i="12"/>
  <c r="L21" i="12"/>
  <c r="L22" i="12"/>
  <c r="L23" i="12"/>
  <c r="L24" i="12"/>
  <c r="L25" i="12"/>
  <c r="L26" i="12"/>
  <c r="L27" i="12"/>
  <c r="L28" i="12"/>
  <c r="L29" i="12"/>
  <c r="L30" i="12"/>
  <c r="L31" i="12"/>
  <c r="L32" i="12"/>
  <c r="L33" i="12"/>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0" i="12"/>
  <c r="L9" i="12"/>
  <c r="L8" i="12"/>
  <c r="L7" i="12"/>
  <c r="L11" i="10"/>
  <c r="L10" i="10"/>
  <c r="L9" i="10"/>
  <c r="L8" i="10"/>
  <c r="L7" i="10"/>
  <c r="L11" i="8"/>
  <c r="L10" i="8"/>
  <c r="L9" i="8"/>
  <c r="L8" i="8"/>
  <c r="L7" i="8"/>
  <c r="L11" i="6"/>
  <c r="L10" i="6"/>
  <c r="L9" i="6"/>
  <c r="L8" i="6"/>
  <c r="L7" i="6"/>
  <c r="D14" i="5"/>
  <c r="D13" i="5"/>
  <c r="D12" i="5"/>
  <c r="D11" i="5"/>
  <c r="D10" i="5"/>
  <c r="D9" i="5"/>
  <c r="D8" i="5"/>
  <c r="D7" i="5"/>
  <c r="D6" i="5"/>
  <c r="D5" i="5"/>
  <c r="D4" i="5"/>
  <c r="D3" i="5"/>
  <c r="L10" i="3"/>
  <c r="L9" i="3"/>
  <c r="L8" i="3"/>
  <c r="L7" i="3"/>
  <c r="C13" i="22" l="1"/>
  <c r="D13" i="22" s="1"/>
  <c r="C10" i="22"/>
  <c r="D10" i="22" s="1"/>
  <c r="C19" i="22"/>
  <c r="C9" i="22"/>
  <c r="C22" i="22"/>
  <c r="D9" i="22" l="1"/>
  <c r="D15" i="22" s="1"/>
  <c r="C15"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6" authorId="0" shapeId="0" xr:uid="{00000000-0006-0000-0200-000002000000}">
      <text>
        <r>
          <rPr>
            <b/>
            <u/>
            <sz val="9"/>
            <color indexed="81"/>
            <rFont val="Tahoma"/>
            <family val="2"/>
          </rPr>
          <t>Vendor</t>
        </r>
        <r>
          <rPr>
            <b/>
            <sz val="9"/>
            <color indexed="81"/>
            <rFont val="Tahoma"/>
            <family val="2"/>
          </rPr>
          <t xml:space="preserve">: the business or individual providing the goods or services being invoiced. </t>
        </r>
      </text>
    </comment>
    <comment ref="D6" authorId="0" shapeId="0" xr:uid="{00000000-0006-0000-0200-000003000000}">
      <text>
        <r>
          <rPr>
            <b/>
            <sz val="9"/>
            <color indexed="81"/>
            <rFont val="Tahoma"/>
            <family val="2"/>
          </rPr>
          <t>Invoice # or confirmation #</t>
        </r>
      </text>
    </comment>
    <comment ref="F6" authorId="0" shapeId="0" xr:uid="{00000000-0006-0000-0200-000004000000}">
      <text>
        <r>
          <rPr>
            <b/>
            <sz val="9"/>
            <color indexed="81"/>
            <rFont val="Tahoma"/>
            <family val="2"/>
          </rPr>
          <t>Enter the total amount shown on the invoice.</t>
        </r>
      </text>
    </comment>
    <comment ref="G6" authorId="0" shapeId="0" xr:uid="{00000000-0006-0000-0200-000005000000}">
      <text>
        <r>
          <rPr>
            <b/>
            <sz val="9"/>
            <color indexed="81"/>
            <rFont val="Tahoma"/>
            <family val="2"/>
          </rPr>
          <t>Enter amounts in CAD. Remove any taxes. Please see the Eligible Costs section of the Program Guidelines for full details relating to expenses.</t>
        </r>
      </text>
    </comment>
    <comment ref="H6" authorId="0" shapeId="0" xr:uid="{00000000-0006-0000-0200-000006000000}">
      <text>
        <r>
          <rPr>
            <b/>
            <sz val="9"/>
            <color indexed="81"/>
            <rFont val="Tahoma"/>
            <family val="2"/>
          </rPr>
          <t>Enter the amount shown on your Proof of Payment (cheque, e-transfer, etc.)</t>
        </r>
      </text>
    </comment>
    <comment ref="I6" authorId="0" shapeId="0" xr:uid="{00000000-0006-0000-0200-000007000000}">
      <text>
        <r>
          <rPr>
            <b/>
            <sz val="9"/>
            <color indexed="81"/>
            <rFont val="Tahoma"/>
            <family val="2"/>
          </rPr>
          <t>Date of payment transaction on your Proof of Payment (cheque, e-transfer, etc.)</t>
        </r>
      </text>
    </comment>
    <comment ref="K6" authorId="0" shapeId="0" xr:uid="{00000000-0006-0000-0200-000008000000}">
      <text>
        <r>
          <rPr>
            <b/>
            <sz val="9"/>
            <color indexed="81"/>
            <rFont val="Tahoma"/>
            <family val="2"/>
          </rPr>
          <t>Confirmation # or cheque #</t>
        </r>
      </text>
    </comment>
    <comment ref="L6" authorId="0" shapeId="0" xr:uid="{00000000-0006-0000-0200-000009000000}">
      <text>
        <r>
          <rPr>
            <b/>
            <sz val="9"/>
            <color indexed="81"/>
            <rFont val="Tahoma"/>
            <family val="2"/>
          </rPr>
          <t>Do not enter data in this column. This amount is copied to the SUMMARY sheet.</t>
        </r>
      </text>
    </comment>
    <comment ref="O6" authorId="0" shapeId="0" xr:uid="{00000000-0006-0000-0200-00000A000000}">
      <text>
        <r>
          <rPr>
            <b/>
            <sz val="9"/>
            <color indexed="81"/>
            <rFont val="Tahoma"/>
            <family val="2"/>
          </rPr>
          <t>If necessary, include notes regarding invoices, payments, FACTOR eligible amounts, or other relevant info.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6" authorId="0" shapeId="0" xr:uid="{D9640D1D-8F85-42E0-86B1-ADC5C7FBC0C7}">
      <text>
        <r>
          <rPr>
            <b/>
            <u/>
            <sz val="9"/>
            <color indexed="81"/>
            <rFont val="Tahoma"/>
            <family val="2"/>
          </rPr>
          <t>Vendor</t>
        </r>
        <r>
          <rPr>
            <b/>
            <sz val="9"/>
            <color indexed="81"/>
            <rFont val="Tahoma"/>
            <family val="2"/>
          </rPr>
          <t xml:space="preserve">: the business or individual providing the goods or services being invoiced. </t>
        </r>
      </text>
    </comment>
    <comment ref="D6" authorId="0" shapeId="0" xr:uid="{30F53D66-2A3A-425C-B6FA-0B77AE748763}">
      <text>
        <r>
          <rPr>
            <b/>
            <sz val="9"/>
            <color indexed="81"/>
            <rFont val="Tahoma"/>
            <family val="2"/>
          </rPr>
          <t>Invoice # or confirmation #</t>
        </r>
      </text>
    </comment>
    <comment ref="F6" authorId="0" shapeId="0" xr:uid="{C719DF48-BC78-444C-8956-06F190ED0081}">
      <text>
        <r>
          <rPr>
            <b/>
            <sz val="9"/>
            <color indexed="81"/>
            <rFont val="Tahoma"/>
            <family val="2"/>
          </rPr>
          <t>Enter the total amount shown on the invoice.</t>
        </r>
      </text>
    </comment>
    <comment ref="G6" authorId="0" shapeId="0" xr:uid="{9D80CC5D-187B-4913-B929-CAF89E9CC375}">
      <text>
        <r>
          <rPr>
            <b/>
            <sz val="9"/>
            <color indexed="81"/>
            <rFont val="Tahoma"/>
            <family val="2"/>
          </rPr>
          <t>Enter amounts in CAD. Remove any taxes. Please see the Eligible Costs section of the Program Guidelines for full details relating to expenses.</t>
        </r>
      </text>
    </comment>
    <comment ref="H6" authorId="0" shapeId="0" xr:uid="{486E96A4-09E7-4E35-811B-4CB2E095A4EB}">
      <text>
        <r>
          <rPr>
            <b/>
            <sz val="9"/>
            <color indexed="81"/>
            <rFont val="Tahoma"/>
            <family val="2"/>
          </rPr>
          <t>Enter the amount shown on your Proof of Payment (cheque, e-transfer, etc.)</t>
        </r>
      </text>
    </comment>
    <comment ref="I6" authorId="0" shapeId="0" xr:uid="{863D4FE6-D3E2-4527-B795-BD9CCCC4DEF3}">
      <text>
        <r>
          <rPr>
            <b/>
            <sz val="9"/>
            <color indexed="81"/>
            <rFont val="Tahoma"/>
            <family val="2"/>
          </rPr>
          <t>Date of payment transaction on your Proof of Payment (cheque, e-transfer, etc.)</t>
        </r>
      </text>
    </comment>
    <comment ref="K6" authorId="0" shapeId="0" xr:uid="{687F008F-1D25-43A9-B874-613F04708266}">
      <text>
        <r>
          <rPr>
            <b/>
            <sz val="9"/>
            <color indexed="81"/>
            <rFont val="Tahoma"/>
            <family val="2"/>
          </rPr>
          <t>Confirmation # or cheque #</t>
        </r>
      </text>
    </comment>
    <comment ref="L6" authorId="0" shapeId="0" xr:uid="{B96A8AC6-C3E7-460C-9D30-D84962C131E4}">
      <text>
        <r>
          <rPr>
            <b/>
            <sz val="9"/>
            <color indexed="81"/>
            <rFont val="Tahoma"/>
            <family val="2"/>
          </rPr>
          <t>Do not enter data in this column. This amount is copied to the SUMMARY sheet.</t>
        </r>
      </text>
    </comment>
    <comment ref="O6" authorId="0" shapeId="0" xr:uid="{9566D6F4-292F-47CC-87A9-4C31A724AB8B}">
      <text>
        <r>
          <rPr>
            <b/>
            <sz val="9"/>
            <color indexed="81"/>
            <rFont val="Tahoma"/>
            <family val="2"/>
          </rPr>
          <t>If necessary, include notes regarding invoices, payments, FACTOR eligible amounts, or other relevant info.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6" authorId="0" shapeId="0" xr:uid="{E256D535-4771-4945-9823-081842DC52FE}">
      <text>
        <r>
          <rPr>
            <b/>
            <u/>
            <sz val="9"/>
            <color indexed="81"/>
            <rFont val="Tahoma"/>
            <family val="2"/>
          </rPr>
          <t>Vendor</t>
        </r>
        <r>
          <rPr>
            <b/>
            <sz val="9"/>
            <color indexed="81"/>
            <rFont val="Tahoma"/>
            <family val="2"/>
          </rPr>
          <t xml:space="preserve">: the business or individual providing the goods or services being invoiced. </t>
        </r>
      </text>
    </comment>
    <comment ref="D6" authorId="0" shapeId="0" xr:uid="{BC2835C9-37F3-4E3F-8850-8C228E715745}">
      <text>
        <r>
          <rPr>
            <b/>
            <sz val="9"/>
            <color indexed="81"/>
            <rFont val="Tahoma"/>
            <family val="2"/>
          </rPr>
          <t>Invoice # or confirmation #</t>
        </r>
      </text>
    </comment>
    <comment ref="F6" authorId="0" shapeId="0" xr:uid="{1E9345D6-838E-491F-8C23-39592C1C5EED}">
      <text>
        <r>
          <rPr>
            <b/>
            <sz val="9"/>
            <color indexed="81"/>
            <rFont val="Tahoma"/>
            <family val="2"/>
          </rPr>
          <t>Enter the total amount shown on the invoice.</t>
        </r>
      </text>
    </comment>
    <comment ref="G6" authorId="0" shapeId="0" xr:uid="{B5EBA161-F7CB-4675-8767-C30CA45F9D06}">
      <text>
        <r>
          <rPr>
            <b/>
            <sz val="9"/>
            <color indexed="81"/>
            <rFont val="Tahoma"/>
            <family val="2"/>
          </rPr>
          <t>Enter amounts in CAD. Remove any taxes. Please see the Eligible Costs section of the Program Guidelines for full details relating to expenses.</t>
        </r>
      </text>
    </comment>
    <comment ref="H6" authorId="0" shapeId="0" xr:uid="{6613A57B-4FAE-46B9-9639-A6EB1C3D2243}">
      <text>
        <r>
          <rPr>
            <b/>
            <sz val="9"/>
            <color indexed="81"/>
            <rFont val="Tahoma"/>
            <family val="2"/>
          </rPr>
          <t>Enter the amount shown on your Proof of Payment (cheque, e-transfer, etc.)</t>
        </r>
      </text>
    </comment>
    <comment ref="I6" authorId="0" shapeId="0" xr:uid="{B2E90110-64E3-4448-A603-0A46BF5AA61A}">
      <text>
        <r>
          <rPr>
            <b/>
            <sz val="9"/>
            <color indexed="81"/>
            <rFont val="Tahoma"/>
            <family val="2"/>
          </rPr>
          <t>Date of payment transaction on your Proof of Payment (cheque, e-transfer, etc.)</t>
        </r>
      </text>
    </comment>
    <comment ref="K6" authorId="0" shapeId="0" xr:uid="{27635E56-7932-41F2-B498-97DC85DB1BB5}">
      <text>
        <r>
          <rPr>
            <b/>
            <sz val="9"/>
            <color indexed="81"/>
            <rFont val="Tahoma"/>
            <family val="2"/>
          </rPr>
          <t>Confirmation # or cheque #</t>
        </r>
      </text>
    </comment>
    <comment ref="L6" authorId="0" shapeId="0" xr:uid="{E6E61DF3-E9E2-45F3-A060-AEB62E0809C3}">
      <text>
        <r>
          <rPr>
            <b/>
            <sz val="9"/>
            <color indexed="81"/>
            <rFont val="Tahoma"/>
            <family val="2"/>
          </rPr>
          <t>Do not enter data in this column. This amount is copied to the SUMMARY sheet.</t>
        </r>
      </text>
    </comment>
    <comment ref="O6" authorId="0" shapeId="0" xr:uid="{EE9C3561-F7C2-4D0D-9FEF-992BC1B7FCDB}">
      <text>
        <r>
          <rPr>
            <b/>
            <sz val="9"/>
            <color indexed="81"/>
            <rFont val="Tahoma"/>
            <family val="2"/>
          </rPr>
          <t>If necessary, include notes regarding invoices, payments, FACTOR eligible amounts, or other relevant info.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6" authorId="0" shapeId="0" xr:uid="{E0E3F1B8-1834-4471-9152-9C325999F94F}">
      <text>
        <r>
          <rPr>
            <b/>
            <u/>
            <sz val="9"/>
            <color indexed="81"/>
            <rFont val="Tahoma"/>
            <family val="2"/>
          </rPr>
          <t>Vendor</t>
        </r>
        <r>
          <rPr>
            <b/>
            <sz val="9"/>
            <color indexed="81"/>
            <rFont val="Tahoma"/>
            <family val="2"/>
          </rPr>
          <t xml:space="preserve">: the business or individual providing the goods or services being invoiced. </t>
        </r>
      </text>
    </comment>
    <comment ref="D6" authorId="0" shapeId="0" xr:uid="{AA568CC4-1E40-4AE6-B1D5-5945C40A13E3}">
      <text>
        <r>
          <rPr>
            <b/>
            <sz val="9"/>
            <color indexed="81"/>
            <rFont val="Tahoma"/>
            <family val="2"/>
          </rPr>
          <t>Invoice # or confirmation #</t>
        </r>
      </text>
    </comment>
    <comment ref="F6" authorId="0" shapeId="0" xr:uid="{2A8A6A01-D1FD-4AB9-BC6F-E63782425F9D}">
      <text>
        <r>
          <rPr>
            <b/>
            <sz val="9"/>
            <color indexed="81"/>
            <rFont val="Tahoma"/>
            <family val="2"/>
          </rPr>
          <t>Enter the total amount shown on the invoice.</t>
        </r>
      </text>
    </comment>
    <comment ref="G6" authorId="0" shapeId="0" xr:uid="{4C909870-E5D2-4D0E-B204-6B797EDAC979}">
      <text>
        <r>
          <rPr>
            <b/>
            <sz val="9"/>
            <color indexed="81"/>
            <rFont val="Tahoma"/>
            <family val="2"/>
          </rPr>
          <t>Enter amounts in CAD. Remove any taxes. Please see the Eligible Costs section of the Program Guidelines for full details relating to expenses.</t>
        </r>
      </text>
    </comment>
    <comment ref="H6" authorId="0" shapeId="0" xr:uid="{BC603DEE-EC76-4090-8746-D3CA81EF7E01}">
      <text>
        <r>
          <rPr>
            <b/>
            <sz val="9"/>
            <color indexed="81"/>
            <rFont val="Tahoma"/>
            <family val="2"/>
          </rPr>
          <t>Enter the amount shown on your Proof of Payment (cheque, e-transfer, etc.)</t>
        </r>
      </text>
    </comment>
    <comment ref="I6" authorId="0" shapeId="0" xr:uid="{14F40891-BDDB-47E2-8F94-85079E027C3A}">
      <text>
        <r>
          <rPr>
            <b/>
            <sz val="9"/>
            <color indexed="81"/>
            <rFont val="Tahoma"/>
            <family val="2"/>
          </rPr>
          <t>Date of payment transaction on your Proof of Payment (cheque, e-transfer, etc.)</t>
        </r>
      </text>
    </comment>
    <comment ref="K6" authorId="0" shapeId="0" xr:uid="{BC841A2C-DC6E-4C78-9780-9BCDF067EDD2}">
      <text>
        <r>
          <rPr>
            <b/>
            <sz val="9"/>
            <color indexed="81"/>
            <rFont val="Tahoma"/>
            <family val="2"/>
          </rPr>
          <t>Confirmation # or cheque #</t>
        </r>
      </text>
    </comment>
    <comment ref="L6" authorId="0" shapeId="0" xr:uid="{D8B1F5B0-1B40-49C7-8AB2-EA84177758F2}">
      <text>
        <r>
          <rPr>
            <b/>
            <sz val="9"/>
            <color indexed="81"/>
            <rFont val="Tahoma"/>
            <family val="2"/>
          </rPr>
          <t>Do not enter data in this column. This amount is copied to the SUMMARY sheet.</t>
        </r>
      </text>
    </comment>
    <comment ref="O6" authorId="0" shapeId="0" xr:uid="{9E1211F4-8CC0-4DF6-B55E-58D138E4832A}">
      <text>
        <r>
          <rPr>
            <b/>
            <sz val="9"/>
            <color indexed="81"/>
            <rFont val="Tahoma"/>
            <family val="2"/>
          </rPr>
          <t>If necessary, include notes regarding invoices, payments, FACTOR eligible amounts, or other relevant info.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800-000001000000}">
      <text>
        <r>
          <rPr>
            <b/>
            <sz val="9"/>
            <color indexed="81"/>
            <rFont val="Tahoma"/>
            <family val="2"/>
          </rPr>
          <t>All amounts entered on the EXPENSES sheet must be in Canadian dollars (CAD). This Currency Converter is simply a tool to help you calculate the exchange on foreign expenses. If you do not have a exact exchange rate (e.g. as displayed on your credit card statement, etc), please use a monthly average from http://www.x-rates.com.</t>
        </r>
      </text>
    </comment>
  </commentList>
</comments>
</file>

<file path=xl/sharedStrings.xml><?xml version="1.0" encoding="utf-8"?>
<sst xmlns="http://schemas.openxmlformats.org/spreadsheetml/2006/main" count="532" uniqueCount="292">
  <si>
    <t>ARTIST DEVELOPMENT</t>
  </si>
  <si>
    <t>RESOURCES</t>
  </si>
  <si>
    <t>Guides &amp; Guidelines</t>
  </si>
  <si>
    <t>Completion Guide</t>
  </si>
  <si>
    <t>Program &amp; Component Guidelines: Artist Development</t>
  </si>
  <si>
    <t>Forms</t>
  </si>
  <si>
    <t>Artist Donated Services Form</t>
  </si>
  <si>
    <t>Receipt for Services Form</t>
  </si>
  <si>
    <t>INSTRUCTIONS</t>
  </si>
  <si>
    <r>
      <rPr>
        <sz val="10"/>
        <color rgb="FF000000"/>
        <rFont val="Arial"/>
        <family val="2"/>
      </rPr>
      <t>• This</t>
    </r>
    <r>
      <rPr>
        <sz val="10"/>
        <color rgb="FFFF0000"/>
        <rFont val="Arial"/>
        <family val="2"/>
      </rPr>
      <t xml:space="preserve"> </t>
    </r>
    <r>
      <rPr>
        <sz val="10"/>
        <color rgb="FF000000"/>
        <rFont val="Arial"/>
        <family val="2"/>
      </rPr>
      <t>Financial Summary is a tool to organize and list all of your proposed eligible expenses before you submit your Application to FACTOR. If you are successful in achieving funding you will be required to complete this workbook.</t>
    </r>
  </si>
  <si>
    <t>FOR APPLICATION:</t>
  </si>
  <si>
    <t>• Complete the Application Budget tab and upload this spreadsheet into the portal.</t>
  </si>
  <si>
    <t>• Follow the prompts and enter the Subtotals from the Application Budget tab.</t>
  </si>
  <si>
    <t>FOR COMPLETION:</t>
  </si>
  <si>
    <t>• You must have an invoice/receipt and the corresponding proof of payment on hand for every item you list in this Financial Summary.</t>
  </si>
  <si>
    <t>• If you do not have a receipt/invoice and proof of payment at the time you fill out this Financial Summary, do not list the item.</t>
  </si>
  <si>
    <t>• Expenses submitted without this documentation are not eligible for reimbursement. See FAQs below for instruction regarding unpaid expenses.</t>
  </si>
  <si>
    <r>
      <t xml:space="preserve">• You must use the following format so that FACTOR can easily match each file with an item listed on your Summary: </t>
    </r>
    <r>
      <rPr>
        <b/>
        <sz val="10"/>
        <rFont val="Arial"/>
        <family val="2"/>
      </rPr>
      <t>e.g. "1 - Vendor name - POP" or "1 - Vendor name - Invoice"</t>
    </r>
    <r>
      <rPr>
        <sz val="11"/>
        <color theme="1"/>
        <rFont val="Calibri"/>
        <family val="2"/>
        <scheme val="minor"/>
      </rPr>
      <t>.  Please do not use symbols.</t>
    </r>
  </si>
  <si>
    <t>• Upload your completed Financial Summary, along with your zip file containing expense backup.</t>
  </si>
  <si>
    <t>• For Windows, right click your folder, select Send to, select Compressed (zipped) folder. For Mac, right click the folder,</t>
  </si>
  <si>
    <t>• When claiming expenses under the category "Other", you must describe the expense in the Notes column.</t>
  </si>
  <si>
    <t xml:space="preserve">• For more information on eligible and ineligible expenses, please refer to the detailed program and component guidelines.  </t>
  </si>
  <si>
    <t>• If you have any questions or require assistance, contact your assigned FACTOR Project Coordinator.</t>
  </si>
  <si>
    <t>STEP 1</t>
  </si>
  <si>
    <t>ENTER BUDGET INFORMATION</t>
  </si>
  <si>
    <t xml:space="preserve">• Open the green "Application Budget" tab found at the bottom of this workbook. </t>
  </si>
  <si>
    <t>• Select the vendor category from the drop down menu.  Enter the estimated cost in the Budget column.</t>
  </si>
  <si>
    <t>• Complete the Application Budget tab and upload this workbook into the portal.  Please keep workbook in .xlsx file format.</t>
  </si>
  <si>
    <t>STEP 2</t>
  </si>
  <si>
    <t>IF APPROVED FOR FUNDING</t>
  </si>
  <si>
    <t>ENTER EXPENSE INFORMATION UPON COMPLETION OF PROJECT</t>
  </si>
  <si>
    <t xml:space="preserve">• Enter all expense information into the applicable blue tab.  Detail each incurred expense related to your component. Include invoice/receipt/form details as well as payment details. </t>
  </si>
  <si>
    <t>• Each expense should start on a new, numbered line.</t>
  </si>
  <si>
    <t>• The Budget Category, Payment Method, and Third Party column cells contain dropdown lists. Click on a cell in those columns and a small arrow will appear next to it. Click the arrow to select and item from the dropdown list.</t>
  </si>
  <si>
    <t>• Enter all amounts in CAD. If you do not have an exact exchange rate (e.g. as displayed on your credit card statement, etc), please use a monthly average from http://www.x-rates.com/ . Use the Currency Converter tab to calculate your expense in CAD.</t>
  </si>
  <si>
    <t>• X-Rates</t>
  </si>
  <si>
    <t>• Explain budget/expense variances on Summary tab.</t>
  </si>
  <si>
    <t>ENTER OTHER FUNDING INFORMATION</t>
  </si>
  <si>
    <t xml:space="preserve">• Open the red "Other Funding" tab found at the bottom of this worksheet. </t>
  </si>
  <si>
    <t>• Please list all other funding sources contributing to the project.</t>
  </si>
  <si>
    <t>FAQs</t>
  </si>
  <si>
    <r>
      <rPr>
        <b/>
        <sz val="10"/>
        <color rgb="FF000000"/>
        <rFont val="Arial"/>
        <family val="2"/>
      </rPr>
      <t xml:space="preserve">Q: What if I have not yet paid for the expense?
</t>
    </r>
    <r>
      <rPr>
        <sz val="10"/>
        <color rgb="FF000000"/>
        <rFont val="Arial"/>
        <family val="2"/>
      </rPr>
      <t xml:space="preserve">A: If you have not paid for the expense, you cannot claim the expense.
</t>
    </r>
  </si>
  <si>
    <r>
      <rPr>
        <b/>
        <sz val="10"/>
        <color rgb="FF000000"/>
        <rFont val="Arial"/>
        <family val="2"/>
      </rPr>
      <t xml:space="preserve">Q: Does FACTOR accept cash payments?
</t>
    </r>
    <r>
      <rPr>
        <sz val="10"/>
        <color rgb="FF000000"/>
        <rFont val="Arial"/>
        <family val="2"/>
      </rPr>
      <t>A: Incidental purchases under $100 (e.g. gas, small goods) must be supported by a cash register receipt.  Personnel costs, fees for personal services and per diems paid in cash to individual persons must be supported by a FACTOR provided Receipt for Services form signed by the payee.</t>
    </r>
  </si>
  <si>
    <t>• Receipt for Services Form</t>
  </si>
  <si>
    <t>• FACTOR Business Policies</t>
  </si>
  <si>
    <r>
      <t xml:space="preserve">Q: Are taxes eligible?
</t>
    </r>
    <r>
      <rPr>
        <sz val="10"/>
        <rFont val="Arial"/>
        <family val="2"/>
      </rPr>
      <t xml:space="preserve">A: Taxes subject to rebate to the recipient (such as VAT, GST, and HST) are ineligible.  </t>
    </r>
  </si>
  <si>
    <r>
      <rPr>
        <b/>
        <sz val="10"/>
        <color rgb="FF000000"/>
        <rFont val="Arial"/>
        <family val="2"/>
      </rPr>
      <t xml:space="preserve">Q: The production company I used charged an “all-inclusive” fee. Can I claim the single fee as one expense?
</t>
    </r>
    <r>
      <rPr>
        <sz val="10"/>
        <color rgb="FF000000"/>
        <rFont val="Arial"/>
        <family val="2"/>
      </rPr>
      <t>A: Yes, however, FACTOR requires an itemized cost breakdown ("top sheet") of all video costs and a signed Supplier Declaration.</t>
    </r>
  </si>
  <si>
    <t>• Supplier Declaration</t>
  </si>
  <si>
    <r>
      <t xml:space="preserve">Q: Do all claims need to be in Canadian dollars?
</t>
    </r>
    <r>
      <rPr>
        <sz val="10"/>
        <rFont val="Arial"/>
        <family val="2"/>
      </rPr>
      <t>A: Yes. If you do not have an exact exchange rate (e.g. as displayed on your credit card statement etc.) please use a monthly average from http://www.x-rates.com/. The Exchange Rate Tool in the Currency Converter Worksheet will calculate the expense into Canadian dollars.</t>
    </r>
  </si>
  <si>
    <r>
      <rPr>
        <b/>
        <sz val="10"/>
        <color rgb="FF000000"/>
        <rFont val="Arial"/>
        <family val="2"/>
      </rPr>
      <t xml:space="preserve">Q: How do I claim expenses as Artist Donated Services?
</t>
    </r>
    <r>
      <rPr>
        <sz val="10"/>
        <color rgb="FF000000"/>
        <rFont val="Arial"/>
        <family val="2"/>
      </rPr>
      <t>A: FACTOR will allow a claim for Artist’s Donated Services of up to $500 for this program. Beyond that, FACTOR will only recognize costs actually paid to third parties. Artists who do not intend to spend money on third-party costs are not eligible for this program.
To claim Artist Donated Services in any expense sheet (Recording, Touring, Showcasing, etc.), select "Artist Donated Services" in the Budget Category column and fill out the other cells as normal.
Be sure to upload the Artist Donated Services form along with all of your other expense documentation at the time of Completion.</t>
    </r>
  </si>
  <si>
    <t>• Artist Donated Services Form</t>
  </si>
  <si>
    <r>
      <rPr>
        <b/>
        <sz val="10"/>
        <color rgb="FF000000"/>
        <rFont val="Arial"/>
        <family val="2"/>
      </rPr>
      <t xml:space="preserve">Q: When the time comes for FACTOR’s audit of my completion documentation, what if my expense documentation is a little short of what I’ve claimed – can I submit a revised Cost Report?
</t>
    </r>
    <r>
      <rPr>
        <sz val="10"/>
        <color rgb="FF000000"/>
        <rFont val="Arial"/>
        <family val="2"/>
      </rPr>
      <t>A:  No.  The amounts you claim in your Cost Report are final, and you cannot change them after you submit your Cost Report.  So, be certain that you have completed your Cost Report accurately and uploaded correct expense documentation when you hit “Submit”.</t>
    </r>
  </si>
  <si>
    <t xml:space="preserve">Project #:  </t>
  </si>
  <si>
    <t>EXPENSE</t>
  </si>
  <si>
    <t>BUDGET</t>
  </si>
  <si>
    <t>Recording</t>
  </si>
  <si>
    <t xml:space="preserve">Subtotal Recording  </t>
  </si>
  <si>
    <t>* To be entered into the Portal</t>
  </si>
  <si>
    <t>Touring</t>
  </si>
  <si>
    <t xml:space="preserve">Subtotal Touring  </t>
  </si>
  <si>
    <t>Showcasing</t>
  </si>
  <si>
    <t xml:space="preserve">Subtotal Showcasing  </t>
  </si>
  <si>
    <t>Marketing</t>
  </si>
  <si>
    <t xml:space="preserve">Subtotal Marketing  </t>
  </si>
  <si>
    <t>Video</t>
  </si>
  <si>
    <t xml:space="preserve">Subtotal Video  </t>
  </si>
  <si>
    <t>Total Expense</t>
  </si>
  <si>
    <t>EXPENSE SECTION</t>
  </si>
  <si>
    <t>PROOF OF PAYMENT SECTION</t>
  </si>
  <si>
    <r>
      <rPr>
        <b/>
        <u/>
        <sz val="10"/>
        <color rgb="FF000000"/>
        <rFont val="Arial"/>
        <family val="2"/>
      </rPr>
      <t xml:space="preserve">INSTRUCTIONS - EXPENSE SECTION
</t>
    </r>
    <r>
      <rPr>
        <sz val="10"/>
        <color rgb="FF000000"/>
        <rFont val="Arial"/>
        <family val="2"/>
      </rPr>
      <t xml:space="preserve">• Each expense should start on a new, numbered line, beginning on row 12. </t>
    </r>
    <r>
      <rPr>
        <b/>
        <sz val="10"/>
        <color rgb="FF000000"/>
        <rFont val="Arial"/>
        <family val="2"/>
      </rPr>
      <t>(</t>
    </r>
    <r>
      <rPr>
        <b/>
        <i/>
        <sz val="10"/>
        <color rgb="FF000000"/>
        <rFont val="Arial"/>
        <family val="2"/>
      </rPr>
      <t>Row 7-11 are examples only</t>
    </r>
    <r>
      <rPr>
        <b/>
        <sz val="10"/>
        <color rgb="FF000000"/>
        <rFont val="Arial"/>
        <family val="2"/>
      </rPr>
      <t>).</t>
    </r>
    <r>
      <rPr>
        <sz val="10"/>
        <color rgb="FF000000"/>
        <rFont val="Arial"/>
        <family val="2"/>
      </rPr>
      <t xml:space="preserve">
• Enter all expense information, detailing each incurred expense related to your project. Include invoice/receipt details.
• Enter all amounts in CAD.
• Once complete, your totals will display on the "Summary" tab found at the bottom of this workbook.</t>
    </r>
  </si>
  <si>
    <r>
      <rPr>
        <b/>
        <u/>
        <sz val="10"/>
        <color rgb="FF000000"/>
        <rFont val="Arial"/>
        <family val="2"/>
      </rPr>
      <t xml:space="preserve">INSTRUCTIONS - PROOF OF PAYMENT SECTION
</t>
    </r>
    <r>
      <rPr>
        <sz val="10"/>
        <color rgb="FF000000"/>
        <rFont val="Arial"/>
        <family val="2"/>
      </rPr>
      <t>• Enter the payment details for each expense listed in the "Expense Section," beginning on row 12.</t>
    </r>
    <r>
      <rPr>
        <b/>
        <sz val="10"/>
        <color rgb="FF000000"/>
        <rFont val="Arial"/>
        <family val="2"/>
      </rPr>
      <t xml:space="preserve"> (</t>
    </r>
    <r>
      <rPr>
        <b/>
        <i/>
        <sz val="10"/>
        <color rgb="FF000000"/>
        <rFont val="Arial"/>
        <family val="2"/>
      </rPr>
      <t>Row 7-11 are examples only</t>
    </r>
    <r>
      <rPr>
        <b/>
        <sz val="10"/>
        <color rgb="FF000000"/>
        <rFont val="Arial"/>
        <family val="2"/>
      </rPr>
      <t>).</t>
    </r>
    <r>
      <rPr>
        <sz val="10"/>
        <color rgb="FF000000"/>
        <rFont val="Arial"/>
        <family val="2"/>
      </rPr>
      <t xml:space="preserve">
• Each proof of payment (POP) file should be numbered and named to correspond with the expense it is paying. You must send electronic copies, scans of e-transfer receipts, cancelled cheques and/or credit card statements. 
• Once complete, your totals will display on the "Summary" tab found at the bottom of this workbook.</t>
    </r>
  </si>
  <si>
    <t>EXPENSE #</t>
  </si>
  <si>
    <t>BUDGET CATEGORY</t>
  </si>
  <si>
    <t>VENDOR</t>
  </si>
  <si>
    <t>REFERENCE #</t>
  </si>
  <si>
    <t>INVOICE DATE</t>
  </si>
  <si>
    <t>AMOUNT INVOICED
(CAD)</t>
  </si>
  <si>
    <t>FACTOR ELIGIBLE AMOUNT
(not including taxes)
(CAD)</t>
  </si>
  <si>
    <t>AMOUNT PAID
(CAD)</t>
  </si>
  <si>
    <t>PAYMENT DATE</t>
    <phoneticPr fontId="0" type="noConversion"/>
  </si>
  <si>
    <t>PAYMENT METHOD</t>
  </si>
  <si>
    <t>CALCULATION</t>
  </si>
  <si>
    <t>CDN OR NON-CDN</t>
  </si>
  <si>
    <t>THIRD PARTY OR ARTIST DONATED SERVICES</t>
  </si>
  <si>
    <t>NOTES</t>
    <phoneticPr fontId="0" type="noConversion"/>
  </si>
  <si>
    <t>Example</t>
  </si>
  <si>
    <t>Production - Artist Sessions</t>
  </si>
  <si>
    <t>Artist</t>
  </si>
  <si>
    <t>n/a</t>
  </si>
  <si>
    <t>Artist Donated Services Form attached</t>
  </si>
  <si>
    <t>Canadian Expense</t>
  </si>
  <si>
    <t>Artist Donated Services</t>
  </si>
  <si>
    <t>Studio owned by artist's partner</t>
  </si>
  <si>
    <t>Producer Fees - Producer Fees</t>
  </si>
  <si>
    <t>Sam Clamtram</t>
  </si>
  <si>
    <t>INV13</t>
  </si>
  <si>
    <t>E-transfer</t>
  </si>
  <si>
    <t>Third Party Expense</t>
  </si>
  <si>
    <t>Production - Hired Musician Sessions</t>
  </si>
  <si>
    <t>Alberta Sangfroid</t>
  </si>
  <si>
    <t>Cheque</t>
  </si>
  <si>
    <t>Cheque #502</t>
  </si>
  <si>
    <t>3 days @ $150/day (April 19, 20 &amp; 28)</t>
  </si>
  <si>
    <t>Mixing - Engineer</t>
  </si>
  <si>
    <t>Robert Beardo</t>
  </si>
  <si>
    <t>Inv. 1</t>
  </si>
  <si>
    <t>Payment #1</t>
  </si>
  <si>
    <t>Debit Card</t>
  </si>
  <si>
    <t>Payment #2</t>
  </si>
  <si>
    <r>
      <t xml:space="preserve">INSTRUCTIONS - EXPENSE SECTION
</t>
    </r>
    <r>
      <rPr>
        <sz val="10"/>
        <color rgb="FF000000"/>
        <rFont val="Arial"/>
        <family val="2"/>
      </rPr>
      <t xml:space="preserve">• Each expense should start on a new, numbered line, beginning on row 12. </t>
    </r>
    <r>
      <rPr>
        <b/>
        <sz val="10"/>
        <color rgb="FF000000"/>
        <rFont val="Arial"/>
        <family val="2"/>
      </rPr>
      <t>(</t>
    </r>
    <r>
      <rPr>
        <b/>
        <i/>
        <sz val="10"/>
        <color rgb="FF000000"/>
        <rFont val="Arial"/>
        <family val="2"/>
      </rPr>
      <t>Row 7-11 are examples only</t>
    </r>
    <r>
      <rPr>
        <b/>
        <sz val="10"/>
        <color rgb="FF000000"/>
        <rFont val="Arial"/>
        <family val="2"/>
      </rPr>
      <t>).</t>
    </r>
    <r>
      <rPr>
        <sz val="10"/>
        <color rgb="FF000000"/>
        <rFont val="Arial"/>
        <family val="2"/>
      </rPr>
      <t xml:space="preserve">
• Enter all expense information, detailing each incurred expense related to your project. Include invoice/receipt details.
• Enter all amounts in CAD.
• Once complete, your totals will display on the "Summary" tab found at the bottom of this workbook.</t>
    </r>
  </si>
  <si>
    <r>
      <t xml:space="preserve">INSTRUCTIONS - PROOF OF PAYMENT SECTION
</t>
    </r>
    <r>
      <rPr>
        <sz val="10"/>
        <color rgb="FF000000"/>
        <rFont val="Arial"/>
        <family val="2"/>
      </rPr>
      <t>• Enter the payment details for each expense listed in the "Expense Section," beginning on row 12.</t>
    </r>
    <r>
      <rPr>
        <b/>
        <sz val="10"/>
        <color rgb="FF000000"/>
        <rFont val="Arial"/>
        <family val="2"/>
      </rPr>
      <t xml:space="preserve"> (</t>
    </r>
    <r>
      <rPr>
        <b/>
        <i/>
        <sz val="10"/>
        <color rgb="FF000000"/>
        <rFont val="Arial"/>
        <family val="2"/>
      </rPr>
      <t>Row 7-11 are examples only</t>
    </r>
    <r>
      <rPr>
        <b/>
        <sz val="10"/>
        <color rgb="FF000000"/>
        <rFont val="Arial"/>
        <family val="2"/>
      </rPr>
      <t>).</t>
    </r>
    <r>
      <rPr>
        <sz val="10"/>
        <color rgb="FF000000"/>
        <rFont val="Arial"/>
        <family val="2"/>
      </rPr>
      <t xml:space="preserve">
• Each proof of payment (POP) file should be numbered and named to correspond with the expense it is paying. You must send electronic copies, scans of e-transfer receipts, cancelled cheques and/or credit card statements. 
• Once complete, your totals will display on the "Summary" tab found at the bottom of this workbook.</t>
    </r>
  </si>
  <si>
    <t>AMOUNT INVOICED</t>
  </si>
  <si>
    <t>FACTOR ELIGIBLE AMOUNT
(not including taxes)</t>
  </si>
  <si>
    <t>AMOUNT PAID</t>
  </si>
  <si>
    <t>CDN OR NON-CDN?</t>
  </si>
  <si>
    <t>THIRD PARTY OR ARTIST DONATED SERVICES?</t>
  </si>
  <si>
    <t>Pre Tour - Work Permits &amp; VISAs</t>
  </si>
  <si>
    <t>U.S. Citizenship &amp; Immigration</t>
  </si>
  <si>
    <t>Credit Card</t>
  </si>
  <si>
    <t>Non-Canadian Expense</t>
  </si>
  <si>
    <t>USD exchange rate on VISA statement</t>
  </si>
  <si>
    <t>Tour Expenses - Equipment Repairs</t>
  </si>
  <si>
    <t>Bud's Music Store</t>
  </si>
  <si>
    <t>receipt</t>
  </si>
  <si>
    <t>USD exchange rate from x-rates.com - May 15/14</t>
  </si>
  <si>
    <t>Fees &amp; Commissions - Management Fee</t>
  </si>
  <si>
    <t>Mr. Todd's Mgmt Company</t>
  </si>
  <si>
    <t>April/May settlement</t>
  </si>
  <si>
    <t>Paid to Mr. Todd in lump sum with booking fees</t>
  </si>
  <si>
    <t>Fees &amp; Commissions - Booking Agent Fee</t>
  </si>
  <si>
    <t>Paid to Mr. Todd in lump sum with mgmt fees</t>
  </si>
  <si>
    <t>Tour Expenses - Accommodations</t>
  </si>
  <si>
    <t>Worst Western</t>
  </si>
  <si>
    <t>Confirmation #</t>
  </si>
  <si>
    <t>Manager/Mgmt Company</t>
  </si>
  <si>
    <t>Aug-2023 settlement</t>
  </si>
  <si>
    <t>Relevant mgmt fees highlighted on sheet</t>
  </si>
  <si>
    <t>Showcase Expenses - Parking, Tolls, Ferries</t>
  </si>
  <si>
    <t>Assorted parking fees</t>
  </si>
  <si>
    <t>receipts</t>
  </si>
  <si>
    <t>See USD conversions on VISA statement</t>
  </si>
  <si>
    <t>Showcase Expenses - Travel/Airfare</t>
  </si>
  <si>
    <t>Air Canada</t>
  </si>
  <si>
    <t>BZZH4HE</t>
  </si>
  <si>
    <t>Fees &amp; Commissions - Hired Musicians' Fees</t>
  </si>
  <si>
    <t>Buddy Guy</t>
  </si>
  <si>
    <t>Inv. #1</t>
  </si>
  <si>
    <t>Payment #1, bass player, 2 days @$200/day</t>
  </si>
  <si>
    <t>Payment #2, bass player, 2 days @$200/day</t>
  </si>
  <si>
    <r>
      <t xml:space="preserve">INSTRUCTIONS - EXPENSE SECTION
</t>
    </r>
    <r>
      <rPr>
        <sz val="10"/>
        <color rgb="FF000000"/>
        <rFont val="Arial"/>
        <family val="2"/>
      </rPr>
      <t xml:space="preserve">• Each expense should start on a new, numbered line, beginning on row 11. </t>
    </r>
    <r>
      <rPr>
        <b/>
        <sz val="10"/>
        <color rgb="FF000000"/>
        <rFont val="Arial"/>
        <family val="2"/>
      </rPr>
      <t>(</t>
    </r>
    <r>
      <rPr>
        <b/>
        <i/>
        <sz val="10"/>
        <color rgb="FF000000"/>
        <rFont val="Arial"/>
        <family val="2"/>
      </rPr>
      <t>Row 7-10 are examples only</t>
    </r>
    <r>
      <rPr>
        <b/>
        <sz val="10"/>
        <color rgb="FF000000"/>
        <rFont val="Arial"/>
        <family val="2"/>
      </rPr>
      <t>).</t>
    </r>
    <r>
      <rPr>
        <sz val="10"/>
        <color rgb="FF000000"/>
        <rFont val="Arial"/>
        <family val="2"/>
      </rPr>
      <t xml:space="preserve">
• Enter all expense information, detailing each incurred expense related to your project. Include invoice/receipt details.
• Enter all amounts in CAD.
• Once complete, your totals will display on the "Summary" tab found at the bottom of this workbook.</t>
    </r>
  </si>
  <si>
    <r>
      <t xml:space="preserve">INSTRUCTIONS - PROOF OF PAYMENT SECTION
</t>
    </r>
    <r>
      <rPr>
        <sz val="10"/>
        <color rgb="FF000000"/>
        <rFont val="Arial"/>
        <family val="2"/>
      </rPr>
      <t>• Enter the payment details for each expense listed in the "Expense Section," beginning on row 11.</t>
    </r>
    <r>
      <rPr>
        <b/>
        <sz val="10"/>
        <color rgb="FF000000"/>
        <rFont val="Arial"/>
        <family val="2"/>
      </rPr>
      <t xml:space="preserve"> (</t>
    </r>
    <r>
      <rPr>
        <b/>
        <i/>
        <sz val="10"/>
        <color rgb="FF000000"/>
        <rFont val="Arial"/>
        <family val="2"/>
      </rPr>
      <t>Row 7-10 are examples only</t>
    </r>
    <r>
      <rPr>
        <b/>
        <sz val="10"/>
        <color rgb="FF000000"/>
        <rFont val="Arial"/>
        <family val="2"/>
      </rPr>
      <t>).</t>
    </r>
    <r>
      <rPr>
        <sz val="10"/>
        <color rgb="FF000000"/>
        <rFont val="Arial"/>
        <family val="2"/>
      </rPr>
      <t xml:space="preserve">
• Each proof of payment (POP) file should be numbered and named to correspond with the expense it is paying. You must send electronic copies, scans of e-transfer receipts, cancelled cheques and/or credit card statements. 
• Once complete, your totals will display on the "Summary" tab found at the bottom of this workbook.</t>
    </r>
  </si>
  <si>
    <t>Publicist</t>
  </si>
  <si>
    <t>Artist Member</t>
  </si>
  <si>
    <t>N/A</t>
  </si>
  <si>
    <t>Radio Tracker</t>
  </si>
  <si>
    <t>Buck McTarlish Inc.</t>
  </si>
  <si>
    <t>Cheque #226</t>
  </si>
  <si>
    <t>US Radio tracking only</t>
  </si>
  <si>
    <t xml:space="preserve">Website - Maintenance </t>
  </si>
  <si>
    <t>Some Person</t>
  </si>
  <si>
    <t>INV55</t>
  </si>
  <si>
    <t>5 months @ $500/month (Payment 1)</t>
  </si>
  <si>
    <t>5 months @ $500/month (Payment 2)</t>
  </si>
  <si>
    <t>.</t>
  </si>
  <si>
    <t>Producer</t>
  </si>
  <si>
    <t>PMK Productions</t>
  </si>
  <si>
    <t>Payment #1 (see itemized production breakdown attached to invoice)</t>
  </si>
  <si>
    <t>Chq # 45</t>
  </si>
  <si>
    <t>Payment #2 (see itemized production breakdown attached to invoice)</t>
  </si>
  <si>
    <t>Performance Fees</t>
  </si>
  <si>
    <t>E-transfer/Wire</t>
  </si>
  <si>
    <t>Transportation</t>
  </si>
  <si>
    <t>Budget Truck rentals</t>
  </si>
  <si>
    <t>Confirmation #YJ7HW</t>
  </si>
  <si>
    <t>OTHER FUNDING</t>
  </si>
  <si>
    <t xml:space="preserve">• Please list all other revenue sources contributing to the funded project.
</t>
  </si>
  <si>
    <t>#</t>
  </si>
  <si>
    <t>NAME OF FUNDING SOURCE</t>
  </si>
  <si>
    <t>AMOUNT ($CAD)</t>
  </si>
  <si>
    <t>Sub-Total</t>
  </si>
  <si>
    <t>FACTOR Contribution</t>
  </si>
  <si>
    <t>Total Funding</t>
  </si>
  <si>
    <t>SUMMARY OF EXPENSES</t>
  </si>
  <si>
    <t>ACTUAL</t>
  </si>
  <si>
    <t>VARIANCE</t>
  </si>
  <si>
    <t>Please explain reason for variance in budget</t>
  </si>
  <si>
    <t>Total Eligible Costs</t>
  </si>
  <si>
    <t>In House Expense</t>
  </si>
  <si>
    <t>EXCHANGE RATE TOOL, IF FOREIGN CURRENCY</t>
  </si>
  <si>
    <t>CURRENCY NAME</t>
  </si>
  <si>
    <t>ENTER EXPENSE TOTAL IN ORIGINAL CURRENCY</t>
  </si>
  <si>
    <t>ENTER EXCHANGE RATE</t>
  </si>
  <si>
    <t>EXPENSE CALCULATED IN CAD</t>
  </si>
  <si>
    <t>USD</t>
  </si>
  <si>
    <t>Graphics - Creative Artwork</t>
  </si>
  <si>
    <t>Fees &amp; Commissions - Artist Fee</t>
  </si>
  <si>
    <t>Advertising – Digital Streaming Platforms</t>
  </si>
  <si>
    <t>Actors / Dancers</t>
  </si>
  <si>
    <t>Cash</t>
  </si>
  <si>
    <t>Graphics - Layout</t>
  </si>
  <si>
    <t>Advertising – Print</t>
  </si>
  <si>
    <t>Animation</t>
  </si>
  <si>
    <t>Graphics - Photography</t>
  </si>
  <si>
    <t>Advertising - Radio advertising</t>
  </si>
  <si>
    <t>Art Direction Supplies</t>
  </si>
  <si>
    <t>Graphics - Pre-press</t>
  </si>
  <si>
    <t>Advertising – Social Media</t>
  </si>
  <si>
    <t>Art Director</t>
  </si>
  <si>
    <t>Mastering - Engineer</t>
  </si>
  <si>
    <t>Fees &amp; Commissions - Publicist/PR Fee</t>
  </si>
  <si>
    <t xml:space="preserve">Advertising – Website </t>
  </si>
  <si>
    <t>Assistant Director</t>
  </si>
  <si>
    <t>Mastering - Mastering Supplies</t>
  </si>
  <si>
    <t>General - Advertising &amp; Promotion</t>
  </si>
  <si>
    <t xml:space="preserve">Graphic Design </t>
  </si>
  <si>
    <t>Camera Package</t>
  </si>
  <si>
    <t>Money Order/Certified Cheque</t>
  </si>
  <si>
    <t>Mastering - Studio</t>
  </si>
  <si>
    <t>General - Bonds/Carnets</t>
  </si>
  <si>
    <t>Luminate subscription</t>
  </si>
  <si>
    <t>Cinematographer</t>
  </si>
  <si>
    <t>Multiple payment methods</t>
  </si>
  <si>
    <t>General - Freight/Cargo</t>
  </si>
  <si>
    <t>General - Event Registration Fees</t>
  </si>
  <si>
    <t>Performance – Album Release</t>
  </si>
  <si>
    <t>Closed Captioning</t>
  </si>
  <si>
    <t>Receipt for Services Form attached</t>
  </si>
  <si>
    <t>Mixing - Mixing Supplies</t>
  </si>
  <si>
    <t>General - Insurance</t>
  </si>
  <si>
    <t>Performance – Promo Tour/Appearance</t>
  </si>
  <si>
    <t>Crew</t>
  </si>
  <si>
    <t>See Artist Donated Services Form</t>
  </si>
  <si>
    <t>Mixing - Rentals</t>
  </si>
  <si>
    <t>General - Luminate subscription</t>
  </si>
  <si>
    <t>Promotional Photos</t>
  </si>
  <si>
    <t>Director</t>
  </si>
  <si>
    <t>Other (see Notes)</t>
  </si>
  <si>
    <t>Mixing - Studio</t>
  </si>
  <si>
    <t>Pre Tour - Musicians' Rehearsal Fees</t>
  </si>
  <si>
    <t>Driver</t>
  </si>
  <si>
    <t>Pre-production - Facility Fees</t>
  </si>
  <si>
    <t>Pre Tour - Rehearsal Space Rental</t>
  </si>
  <si>
    <t>Editing Facility: Offline</t>
  </si>
  <si>
    <t>Pre-production - Rentals</t>
  </si>
  <si>
    <t>Website – Development</t>
  </si>
  <si>
    <t>Editor</t>
  </si>
  <si>
    <t>Film Stock</t>
  </si>
  <si>
    <t>Production - Arranger</t>
  </si>
  <si>
    <t>Tour Expenses - Childcare</t>
  </si>
  <si>
    <t>Showcase Expenses - Accommodations</t>
  </si>
  <si>
    <t>Other - describe expense in Notes</t>
  </si>
  <si>
    <t>Gaffer</t>
  </si>
  <si>
    <t>Tour Expenses - Emergency Vehicle Repair</t>
  </si>
  <si>
    <t>Showcase Expenses - Childcare</t>
  </si>
  <si>
    <t>Grip Package</t>
  </si>
  <si>
    <t>Production - Childcare</t>
  </si>
  <si>
    <t>Tour Expenses - Equipment Rentals</t>
  </si>
  <si>
    <t>Showcase Expenses - Emergency Vehicle Repair</t>
  </si>
  <si>
    <t>Insurance</t>
  </si>
  <si>
    <t>Production - Engineer</t>
  </si>
  <si>
    <t>Showcase Expenses - Equipment Rentals</t>
  </si>
  <si>
    <t>Lighting Package</t>
  </si>
  <si>
    <t>Production - Equipment purchases 10% of offer (maximum $500)</t>
  </si>
  <si>
    <t>Tour Expenses - Gas/Fuel, Oil, Lubrication</t>
  </si>
  <si>
    <t>Showcase Expenses - Equipment Repairs</t>
  </si>
  <si>
    <t>Location Rental</t>
  </si>
  <si>
    <t>Tour Expenses - Local Ground Transportation</t>
  </si>
  <si>
    <t>Showcase Expenses - Gas/Fuel, Oil, Lubrication</t>
  </si>
  <si>
    <t>Make-up/Hair/Wardrobe</t>
  </si>
  <si>
    <t>Production - Leader Sessions</t>
  </si>
  <si>
    <t>Tour Expenses - Parking, Tolls, Ferries</t>
  </si>
  <si>
    <t>Showcase Expenses - Local Ground Transportation</t>
  </si>
  <si>
    <t>Online and Transfer</t>
  </si>
  <si>
    <t>Production - Production Supplies</t>
  </si>
  <si>
    <t>Tour Expenses - Privately-Owned Vehicle</t>
  </si>
  <si>
    <t>Post-Production</t>
  </si>
  <si>
    <t>Production - Programmer</t>
  </si>
  <si>
    <t>Tour Expenses - Rental Vehicle</t>
  </si>
  <si>
    <t>Showcase Expenses - Privately-Owned Vehicle</t>
  </si>
  <si>
    <t>Pre-production</t>
  </si>
  <si>
    <t>Production - Rentals</t>
  </si>
  <si>
    <t>Tour Expenses - Travel/Airfare</t>
  </si>
  <si>
    <t>Showcase Expenses - Rental Vehicle</t>
  </si>
  <si>
    <t>Processing/Cleaning</t>
  </si>
  <si>
    <t>Production - Studio</t>
  </si>
  <si>
    <t>Production Assistant(s)</t>
  </si>
  <si>
    <t>Production Company</t>
  </si>
  <si>
    <t>Props</t>
  </si>
  <si>
    <t>Rentals</t>
  </si>
  <si>
    <t>Set Design Construction</t>
  </si>
  <si>
    <t>Sound Package</t>
  </si>
  <si>
    <t>Writer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</si>
</sst>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1" formatCode="_(* #,##0_);_(* \(#,##0\);_(* &quot;-&quot;_);_(@_)"/>
    <numFmt numFmtId="164" formatCode="[$-409]mmmm\ d\,\ yyyy;@"/>
    <numFmt numFmtId="165" formatCode="&quot;$&quot;#,##0.00"/>
    <numFmt numFmtId="166" formatCode="0.0000"/>
  </numFmts>
  <fonts count="31" x14ac:knownFonts="1">
    <font>
      <sz val="11"/>
      <color theme="1"/>
      <name val="Calibri"/>
      <family val="2"/>
      <scheme val="minor"/>
    </font>
    <font>
      <sz val="10"/>
      <name val="Arial"/>
      <family val="2"/>
    </font>
    <font>
      <b/>
      <sz val="14"/>
      <name val="Arial"/>
      <family val="2"/>
    </font>
    <font>
      <b/>
      <sz val="10"/>
      <name val="Arial"/>
      <family val="2"/>
    </font>
    <font>
      <u/>
      <sz val="10"/>
      <color theme="10"/>
      <name val="Arial"/>
      <family val="2"/>
    </font>
    <font>
      <sz val="10"/>
      <name val="Arial"/>
      <family val="2"/>
    </font>
    <font>
      <i/>
      <sz val="10"/>
      <name val="Arial"/>
      <family val="2"/>
    </font>
    <font>
      <b/>
      <sz val="12"/>
      <name val="Arial"/>
      <family val="2"/>
    </font>
    <font>
      <sz val="10"/>
      <color rgb="FFFF0000"/>
      <name val="Arial"/>
      <family val="2"/>
    </font>
    <font>
      <sz val="11"/>
      <color rgb="FF1F497D"/>
      <name val="Calibri"/>
      <family val="2"/>
    </font>
    <font>
      <b/>
      <sz val="9"/>
      <color indexed="81"/>
      <name val="Tahoma"/>
      <family val="2"/>
    </font>
    <font>
      <b/>
      <u/>
      <sz val="9"/>
      <color indexed="81"/>
      <name val="Tahoma"/>
      <family val="2"/>
    </font>
    <font>
      <b/>
      <u/>
      <sz val="10"/>
      <color theme="10"/>
      <name val="Arial"/>
      <family val="2"/>
    </font>
    <font>
      <sz val="10"/>
      <color rgb="FF000000"/>
      <name val="Arial"/>
      <family val="2"/>
    </font>
    <font>
      <b/>
      <u/>
      <sz val="10"/>
      <color rgb="FF000000"/>
      <name val="Arial"/>
      <family val="2"/>
    </font>
    <font>
      <b/>
      <sz val="14"/>
      <color rgb="FF000000"/>
      <name val="Arial"/>
      <family val="2"/>
    </font>
    <font>
      <b/>
      <sz val="10"/>
      <color rgb="FF000000"/>
      <name val="Arial"/>
      <family val="2"/>
    </font>
    <font>
      <sz val="11"/>
      <color rgb="FF000000"/>
      <name val="Calibri"/>
      <family val="2"/>
    </font>
    <font>
      <sz val="11"/>
      <color theme="1"/>
      <name val="Arial"/>
      <family val="2"/>
    </font>
    <font>
      <sz val="10"/>
      <color theme="1"/>
      <name val="Arial"/>
      <family val="2"/>
    </font>
    <font>
      <b/>
      <sz val="11"/>
      <color theme="1"/>
      <name val="Arial"/>
      <family val="2"/>
    </font>
    <font>
      <b/>
      <sz val="10"/>
      <color theme="1"/>
      <name val="Arial"/>
      <family val="2"/>
    </font>
    <font>
      <b/>
      <sz val="12"/>
      <color theme="1"/>
      <name val="Arial"/>
      <family val="2"/>
    </font>
    <font>
      <b/>
      <i/>
      <sz val="11"/>
      <color theme="1"/>
      <name val="Arial"/>
      <family val="2"/>
    </font>
    <font>
      <b/>
      <i/>
      <sz val="12"/>
      <name val="Arial"/>
      <family val="2"/>
    </font>
    <font>
      <b/>
      <i/>
      <sz val="10"/>
      <color rgb="FF000000"/>
      <name val="Arial"/>
      <family val="2"/>
    </font>
    <font>
      <sz val="8"/>
      <name val="Arial"/>
      <family val="2"/>
    </font>
    <font>
      <b/>
      <sz val="9"/>
      <name val="Arial"/>
      <family val="2"/>
    </font>
    <font>
      <b/>
      <sz val="11"/>
      <name val="Arial"/>
      <family val="2"/>
    </font>
    <font>
      <b/>
      <u/>
      <sz val="10"/>
      <color rgb="FF0000FF"/>
      <name val="Arial"/>
      <family val="2"/>
    </font>
    <font>
      <b/>
      <sz val="10"/>
      <color rgb="FFFF000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FFFFCC"/>
        <bgColor indexed="64"/>
      </patternFill>
    </fill>
    <fill>
      <patternFill patternType="solid">
        <fgColor rgb="FFFFFFFF"/>
        <bgColor indexed="64"/>
      </patternFill>
    </fill>
    <fill>
      <patternFill patternType="solid">
        <fgColor rgb="FFB7DEE8"/>
        <bgColor rgb="FF000000"/>
      </patternFill>
    </fill>
    <fill>
      <patternFill patternType="solid">
        <fgColor rgb="FFFFFFCC"/>
        <bgColor rgb="FF000000"/>
      </patternFill>
    </fill>
    <fill>
      <patternFill patternType="solid">
        <fgColor rgb="FFD9D9D9"/>
        <bgColor rgb="FF000000"/>
      </patternFill>
    </fill>
    <fill>
      <patternFill patternType="solid">
        <fgColor rgb="FFB7DEE8"/>
        <bgColor indexed="64"/>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theme="0" tint="-0.34998626667073579"/>
      </left>
      <right style="thin">
        <color theme="0" tint="-0.34998626667073579"/>
      </right>
      <top/>
      <bottom/>
      <diagonal/>
    </border>
    <border>
      <left/>
      <right/>
      <top style="medium">
        <color indexed="64"/>
      </top>
      <bottom/>
      <diagonal/>
    </border>
    <border>
      <left/>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right style="medium">
        <color indexed="64"/>
      </right>
      <top style="medium">
        <color rgb="FF000000"/>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6">
    <xf numFmtId="0" fontId="0" fillId="0" borderId="0"/>
    <xf numFmtId="0" fontId="1" fillId="0" borderId="0"/>
    <xf numFmtId="0" fontId="4" fillId="0" borderId="0" applyNumberFormat="0" applyFill="0" applyBorder="0" applyAlignment="0" applyProtection="0"/>
    <xf numFmtId="0" fontId="5" fillId="0" borderId="0"/>
    <xf numFmtId="0" fontId="13" fillId="0" borderId="0"/>
    <xf numFmtId="0" fontId="13" fillId="0" borderId="0" applyNumberFormat="0" applyFont="0" applyBorder="0" applyProtection="0"/>
  </cellStyleXfs>
  <cellXfs count="344">
    <xf numFmtId="0" fontId="0" fillId="0" borderId="0" xfId="0"/>
    <xf numFmtId="0" fontId="1" fillId="0" borderId="0" xfId="1"/>
    <xf numFmtId="0" fontId="1" fillId="0" borderId="0" xfId="1" applyAlignment="1">
      <alignment wrapText="1"/>
    </xf>
    <xf numFmtId="165" fontId="1" fillId="0" borderId="8" xfId="1" applyNumberFormat="1" applyBorder="1" applyProtection="1">
      <protection locked="0"/>
    </xf>
    <xf numFmtId="0" fontId="1" fillId="0" borderId="6" xfId="1" applyBorder="1" applyProtection="1">
      <protection locked="0"/>
    </xf>
    <xf numFmtId="165" fontId="1" fillId="0" borderId="6" xfId="1" applyNumberFormat="1" applyBorder="1" applyProtection="1">
      <protection locked="0"/>
    </xf>
    <xf numFmtId="166" fontId="1" fillId="0" borderId="8" xfId="1" applyNumberFormat="1" applyBorder="1" applyProtection="1">
      <protection locked="0"/>
    </xf>
    <xf numFmtId="166" fontId="1" fillId="0" borderId="6" xfId="1" applyNumberFormat="1" applyBorder="1" applyProtection="1">
      <protection locked="0"/>
    </xf>
    <xf numFmtId="0" fontId="1" fillId="0" borderId="8" xfId="1" applyBorder="1" applyAlignment="1" applyProtection="1">
      <alignment horizontal="left"/>
      <protection locked="0"/>
    </xf>
    <xf numFmtId="0" fontId="1" fillId="0" borderId="6" xfId="1" applyBorder="1" applyAlignment="1" applyProtection="1">
      <alignment horizontal="left"/>
      <protection locked="0"/>
    </xf>
    <xf numFmtId="0" fontId="1" fillId="0" borderId="8" xfId="1" applyBorder="1" applyAlignment="1" applyProtection="1">
      <alignment horizontal="left" vertical="top"/>
      <protection locked="0"/>
    </xf>
    <xf numFmtId="164" fontId="1" fillId="0" borderId="8" xfId="1" applyNumberFormat="1" applyBorder="1" applyAlignment="1" applyProtection="1">
      <alignment vertical="top"/>
      <protection locked="0"/>
    </xf>
    <xf numFmtId="0" fontId="1" fillId="0" borderId="6" xfId="1" applyBorder="1" applyAlignment="1" applyProtection="1">
      <alignment horizontal="left" vertical="top"/>
      <protection locked="0"/>
    </xf>
    <xf numFmtId="164" fontId="1" fillId="0" borderId="6" xfId="1" applyNumberFormat="1" applyBorder="1" applyAlignment="1" applyProtection="1">
      <alignment vertical="top"/>
      <protection locked="0"/>
    </xf>
    <xf numFmtId="164" fontId="1" fillId="0" borderId="8" xfId="1" applyNumberFormat="1" applyBorder="1" applyAlignment="1" applyProtection="1">
      <alignment horizontal="right" vertical="top"/>
      <protection locked="0"/>
    </xf>
    <xf numFmtId="165" fontId="1" fillId="0" borderId="8" xfId="1" applyNumberFormat="1" applyBorder="1" applyAlignment="1" applyProtection="1">
      <alignment horizontal="right" vertical="top"/>
      <protection locked="0"/>
    </xf>
    <xf numFmtId="164" fontId="1" fillId="0" borderId="6" xfId="1" applyNumberFormat="1" applyBorder="1" applyAlignment="1" applyProtection="1">
      <alignment horizontal="right" vertical="top"/>
      <protection locked="0"/>
    </xf>
    <xf numFmtId="165" fontId="1" fillId="0" borderId="6" xfId="1" applyNumberFormat="1" applyBorder="1" applyAlignment="1" applyProtection="1">
      <alignment horizontal="right" vertical="top"/>
      <protection locked="0"/>
    </xf>
    <xf numFmtId="0" fontId="1" fillId="0" borderId="8" xfId="1" applyBorder="1" applyAlignment="1" applyProtection="1">
      <alignment horizontal="left" vertical="top" wrapText="1"/>
      <protection locked="0"/>
    </xf>
    <xf numFmtId="0" fontId="1" fillId="0" borderId="6" xfId="1" applyBorder="1" applyAlignment="1" applyProtection="1">
      <alignment horizontal="left" vertical="top" wrapText="1"/>
      <protection locked="0"/>
    </xf>
    <xf numFmtId="0" fontId="1" fillId="0" borderId="8" xfId="1" applyBorder="1" applyAlignment="1" applyProtection="1">
      <alignment horizontal="left" wrapText="1"/>
      <protection locked="0"/>
    </xf>
    <xf numFmtId="0" fontId="1" fillId="0" borderId="6" xfId="1" applyBorder="1" applyAlignment="1" applyProtection="1">
      <alignment horizontal="left" wrapText="1"/>
      <protection locked="0"/>
    </xf>
    <xf numFmtId="164" fontId="1" fillId="0" borderId="8" xfId="1" applyNumberFormat="1" applyBorder="1" applyAlignment="1" applyProtection="1">
      <alignment horizontal="right"/>
      <protection locked="0"/>
    </xf>
    <xf numFmtId="165" fontId="1" fillId="0" borderId="8" xfId="1" applyNumberFormat="1" applyBorder="1" applyAlignment="1" applyProtection="1">
      <alignment horizontal="right"/>
      <protection locked="0"/>
    </xf>
    <xf numFmtId="164" fontId="1" fillId="0" borderId="6" xfId="1" applyNumberFormat="1" applyBorder="1" applyAlignment="1" applyProtection="1">
      <alignment horizontal="right"/>
      <protection locked="0"/>
    </xf>
    <xf numFmtId="165" fontId="1" fillId="0" borderId="6" xfId="1" applyNumberFormat="1" applyBorder="1" applyAlignment="1" applyProtection="1">
      <alignment horizontal="right"/>
      <protection locked="0"/>
    </xf>
    <xf numFmtId="0" fontId="12" fillId="0" borderId="0" xfId="2" applyFont="1" applyBorder="1"/>
    <xf numFmtId="0" fontId="1" fillId="0" borderId="22" xfId="1" applyBorder="1"/>
    <xf numFmtId="0" fontId="1" fillId="0" borderId="14" xfId="1" applyBorder="1"/>
    <xf numFmtId="0" fontId="3" fillId="0" borderId="23" xfId="1" applyFont="1" applyBorder="1" applyAlignment="1">
      <alignment vertical="center" wrapText="1"/>
    </xf>
    <xf numFmtId="0" fontId="12" fillId="0" borderId="24" xfId="2" applyFont="1" applyBorder="1" applyAlignment="1">
      <alignment horizontal="center" vertical="center"/>
    </xf>
    <xf numFmtId="0" fontId="12" fillId="0" borderId="0" xfId="2" applyFont="1" applyBorder="1" applyAlignment="1">
      <alignment horizontal="center" vertical="center"/>
    </xf>
    <xf numFmtId="0" fontId="12" fillId="0" borderId="25" xfId="2" applyFont="1" applyBorder="1" applyAlignment="1">
      <alignment horizontal="center" vertical="center"/>
    </xf>
    <xf numFmtId="0" fontId="0" fillId="6" borderId="0" xfId="5" applyFont="1" applyFill="1" applyBorder="1" applyAlignment="1" applyProtection="1">
      <alignment horizontal="center"/>
    </xf>
    <xf numFmtId="0" fontId="1" fillId="0" borderId="8" xfId="1" applyBorder="1" applyProtection="1">
      <protection locked="0"/>
    </xf>
    <xf numFmtId="0" fontId="17" fillId="0" borderId="0" xfId="0" applyFont="1"/>
    <xf numFmtId="0" fontId="13" fillId="0" borderId="0" xfId="4"/>
    <xf numFmtId="0" fontId="1" fillId="6" borderId="0" xfId="1" applyFill="1"/>
    <xf numFmtId="0" fontId="1" fillId="6" borderId="0" xfId="1" applyFill="1" applyAlignment="1">
      <alignment wrapText="1"/>
    </xf>
    <xf numFmtId="0" fontId="8" fillId="0" borderId="0" xfId="1" applyFont="1"/>
    <xf numFmtId="0" fontId="1" fillId="0" borderId="14" xfId="1" applyBorder="1" applyAlignment="1">
      <alignment horizontal="left" vertical="center" wrapText="1"/>
    </xf>
    <xf numFmtId="0" fontId="1" fillId="0" borderId="22" xfId="1" applyBorder="1" applyAlignment="1">
      <alignment horizontal="left" vertical="center" wrapText="1"/>
    </xf>
    <xf numFmtId="0" fontId="3" fillId="0" borderId="0" xfId="0" applyFont="1" applyAlignment="1">
      <alignment vertical="center" wrapText="1"/>
    </xf>
    <xf numFmtId="0" fontId="1" fillId="0" borderId="23" xfId="1" applyBorder="1" applyAlignment="1">
      <alignment horizontal="left" vertical="center"/>
    </xf>
    <xf numFmtId="0" fontId="12" fillId="0" borderId="25" xfId="2" applyFont="1" applyBorder="1" applyAlignment="1">
      <alignment vertical="center"/>
    </xf>
    <xf numFmtId="0" fontId="3" fillId="0" borderId="24" xfId="0" applyFont="1" applyBorder="1" applyAlignment="1">
      <alignment vertical="center" wrapText="1"/>
    </xf>
    <xf numFmtId="165" fontId="1" fillId="0" borderId="34" xfId="1" applyNumberFormat="1" applyBorder="1" applyProtection="1">
      <protection locked="0"/>
    </xf>
    <xf numFmtId="165" fontId="1" fillId="0" borderId="38" xfId="1" applyNumberFormat="1" applyBorder="1" applyProtection="1">
      <protection locked="0"/>
    </xf>
    <xf numFmtId="0" fontId="3" fillId="0" borderId="0" xfId="1" applyFont="1" applyAlignment="1">
      <alignment vertical="top" wrapText="1"/>
    </xf>
    <xf numFmtId="0" fontId="1" fillId="0" borderId="18" xfId="1" applyBorder="1"/>
    <xf numFmtId="0" fontId="1" fillId="0" borderId="19" xfId="1" applyBorder="1"/>
    <xf numFmtId="0" fontId="1" fillId="0" borderId="51" xfId="1" applyBorder="1" applyAlignment="1">
      <alignment vertical="top" wrapText="1"/>
    </xf>
    <xf numFmtId="0" fontId="1" fillId="0" borderId="0" xfId="1" applyAlignment="1">
      <alignment vertical="top" wrapText="1"/>
    </xf>
    <xf numFmtId="0" fontId="1" fillId="0" borderId="52" xfId="1" applyBorder="1"/>
    <xf numFmtId="0" fontId="12" fillId="0" borderId="51" xfId="2" applyFont="1" applyBorder="1" applyAlignment="1">
      <alignment horizontal="left"/>
    </xf>
    <xf numFmtId="0" fontId="1" fillId="0" borderId="52" xfId="1" applyBorder="1" applyAlignment="1">
      <alignment wrapText="1"/>
    </xf>
    <xf numFmtId="0" fontId="8" fillId="0" borderId="52" xfId="1" applyFont="1" applyBorder="1"/>
    <xf numFmtId="0" fontId="3" fillId="0" borderId="52" xfId="1" applyFont="1" applyBorder="1" applyAlignment="1">
      <alignment vertical="top" wrapText="1"/>
    </xf>
    <xf numFmtId="0" fontId="1" fillId="0" borderId="51" xfId="0" applyFont="1" applyBorder="1" applyAlignment="1">
      <alignment vertical="center" wrapText="1"/>
    </xf>
    <xf numFmtId="0" fontId="1" fillId="0" borderId="0" xfId="0" applyFont="1" applyAlignment="1">
      <alignment vertical="center" wrapText="1"/>
    </xf>
    <xf numFmtId="0" fontId="1" fillId="0" borderId="52" xfId="0" applyFont="1" applyBorder="1" applyAlignment="1">
      <alignment vertical="center" wrapText="1"/>
    </xf>
    <xf numFmtId="0" fontId="12" fillId="0" borderId="53" xfId="2" applyFont="1" applyBorder="1" applyAlignment="1">
      <alignment horizontal="left"/>
    </xf>
    <xf numFmtId="0" fontId="12" fillId="0" borderId="54" xfId="2" applyFont="1" applyBorder="1"/>
    <xf numFmtId="0" fontId="1" fillId="0" borderId="54" xfId="1" applyBorder="1" applyAlignment="1">
      <alignment wrapText="1"/>
    </xf>
    <xf numFmtId="0" fontId="1" fillId="0" borderId="55" xfId="1" applyBorder="1" applyAlignment="1">
      <alignment wrapText="1"/>
    </xf>
    <xf numFmtId="0" fontId="3" fillId="0" borderId="25" xfId="1" applyFont="1" applyBorder="1" applyAlignment="1">
      <alignment horizontal="center" vertical="center" wrapText="1"/>
    </xf>
    <xf numFmtId="0" fontId="3" fillId="0" borderId="24" xfId="1" applyFont="1" applyBorder="1" applyAlignment="1">
      <alignment horizontal="center" vertical="center" wrapText="1"/>
    </xf>
    <xf numFmtId="0" fontId="1" fillId="10" borderId="25" xfId="1" applyFill="1" applyBorder="1"/>
    <xf numFmtId="0" fontId="1" fillId="10" borderId="25" xfId="1" applyFill="1" applyBorder="1" applyAlignment="1">
      <alignment wrapText="1"/>
    </xf>
    <xf numFmtId="0" fontId="1" fillId="10" borderId="24" xfId="1" applyFill="1" applyBorder="1"/>
    <xf numFmtId="0" fontId="1" fillId="10" borderId="24" xfId="1" applyFill="1" applyBorder="1" applyAlignment="1">
      <alignment wrapText="1"/>
    </xf>
    <xf numFmtId="0" fontId="2" fillId="10" borderId="25" xfId="1" applyFont="1" applyFill="1" applyBorder="1" applyAlignment="1">
      <alignment horizontal="center" vertical="center"/>
    </xf>
    <xf numFmtId="0" fontId="2" fillId="10" borderId="24" xfId="1" applyFont="1" applyFill="1" applyBorder="1" applyAlignment="1">
      <alignment horizontal="center" vertical="center"/>
    </xf>
    <xf numFmtId="0" fontId="8" fillId="10" borderId="25" xfId="1" applyFont="1" applyFill="1" applyBorder="1"/>
    <xf numFmtId="0" fontId="1" fillId="10" borderId="23" xfId="1" applyFill="1" applyBorder="1"/>
    <xf numFmtId="0" fontId="1" fillId="10" borderId="14" xfId="1" applyFill="1" applyBorder="1"/>
    <xf numFmtId="0" fontId="1" fillId="10" borderId="22" xfId="1" applyFill="1" applyBorder="1"/>
    <xf numFmtId="0" fontId="8" fillId="10" borderId="24" xfId="1" applyFont="1" applyFill="1" applyBorder="1"/>
    <xf numFmtId="0" fontId="2" fillId="0" borderId="27"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26" xfId="1" applyFont="1" applyBorder="1" applyAlignment="1">
      <alignment horizontal="center" vertical="center" wrapText="1"/>
    </xf>
    <xf numFmtId="0" fontId="3" fillId="0" borderId="0" xfId="1" applyFont="1" applyAlignment="1">
      <alignment horizontal="center" vertical="center" wrapText="1"/>
    </xf>
    <xf numFmtId="0" fontId="7" fillId="10" borderId="4" xfId="1" applyFont="1" applyFill="1" applyBorder="1" applyAlignment="1" applyProtection="1">
      <alignment horizontal="left" vertical="center" wrapText="1"/>
      <protection hidden="1"/>
    </xf>
    <xf numFmtId="0" fontId="7" fillId="10" borderId="4" xfId="1" applyFont="1" applyFill="1" applyBorder="1" applyAlignment="1" applyProtection="1">
      <alignment horizontal="left" vertical="top" wrapText="1"/>
      <protection hidden="1"/>
    </xf>
    <xf numFmtId="0" fontId="7" fillId="5" borderId="4" xfId="1" applyFont="1" applyFill="1" applyBorder="1" applyAlignment="1" applyProtection="1">
      <alignment horizontal="left" vertical="center" wrapText="1"/>
      <protection hidden="1"/>
    </xf>
    <xf numFmtId="0" fontId="7" fillId="5" borderId="4" xfId="1" applyFont="1" applyFill="1" applyBorder="1" applyAlignment="1" applyProtection="1">
      <alignment vertical="top" wrapText="1"/>
      <protection hidden="1"/>
    </xf>
    <xf numFmtId="0" fontId="1" fillId="0" borderId="8" xfId="1" applyBorder="1" applyAlignment="1" applyProtection="1">
      <alignment horizontal="right"/>
      <protection locked="0"/>
    </xf>
    <xf numFmtId="0" fontId="1" fillId="0" borderId="6" xfId="1" applyBorder="1" applyAlignment="1" applyProtection="1">
      <alignment horizontal="right"/>
      <protection locked="0"/>
    </xf>
    <xf numFmtId="0" fontId="1" fillId="0" borderId="8" xfId="1" applyBorder="1" applyAlignment="1" applyProtection="1">
      <alignment horizontal="right" vertical="top"/>
      <protection locked="0"/>
    </xf>
    <xf numFmtId="0" fontId="1" fillId="0" borderId="6" xfId="1" applyBorder="1" applyAlignment="1" applyProtection="1">
      <alignment horizontal="right" vertical="top"/>
      <protection locked="0"/>
    </xf>
    <xf numFmtId="0" fontId="1" fillId="0" borderId="0" xfId="1" applyAlignment="1">
      <alignment horizontal="left" vertical="center"/>
    </xf>
    <xf numFmtId="0" fontId="12" fillId="0" borderId="51" xfId="2" applyFont="1" applyBorder="1" applyAlignment="1">
      <alignment horizontal="left" vertical="center"/>
    </xf>
    <xf numFmtId="0" fontId="12" fillId="0" borderId="25" xfId="2" applyFont="1" applyBorder="1" applyAlignment="1">
      <alignment horizontal="left" vertical="center"/>
    </xf>
    <xf numFmtId="0" fontId="18" fillId="0" borderId="0" xfId="0" applyFont="1" applyProtection="1">
      <protection locked="0"/>
    </xf>
    <xf numFmtId="37" fontId="18" fillId="0" borderId="0" xfId="0" applyNumberFormat="1" applyFont="1" applyProtection="1">
      <protection locked="0"/>
    </xf>
    <xf numFmtId="0" fontId="22" fillId="0" borderId="0" xfId="0" applyFont="1" applyProtection="1">
      <protection locked="0"/>
    </xf>
    <xf numFmtId="0" fontId="19" fillId="0" borderId="0" xfId="0" applyFont="1" applyProtection="1">
      <protection locked="0"/>
    </xf>
    <xf numFmtId="41" fontId="19" fillId="0" borderId="0" xfId="0" applyNumberFormat="1" applyFont="1" applyProtection="1">
      <protection locked="0"/>
    </xf>
    <xf numFmtId="0" fontId="19" fillId="0" borderId="0" xfId="0" applyFont="1" applyAlignment="1" applyProtection="1">
      <alignment horizontal="left" indent="1"/>
      <protection locked="0"/>
    </xf>
    <xf numFmtId="0" fontId="19" fillId="0" borderId="29" xfId="0" applyFont="1" applyBorder="1" applyProtection="1">
      <protection locked="0"/>
    </xf>
    <xf numFmtId="41" fontId="19" fillId="0" borderId="29" xfId="0" applyNumberFormat="1" applyFont="1" applyBorder="1" applyProtection="1">
      <protection locked="0"/>
    </xf>
    <xf numFmtId="0" fontId="18" fillId="0" borderId="30" xfId="0" applyFont="1" applyBorder="1" applyProtection="1">
      <protection locked="0"/>
    </xf>
    <xf numFmtId="0" fontId="19" fillId="0" borderId="28" xfId="0" applyFont="1" applyBorder="1" applyProtection="1">
      <protection locked="0"/>
    </xf>
    <xf numFmtId="0" fontId="19" fillId="0" borderId="14" xfId="0" applyFont="1" applyBorder="1" applyProtection="1">
      <protection locked="0"/>
    </xf>
    <xf numFmtId="41" fontId="19" fillId="0" borderId="28" xfId="0" applyNumberFormat="1" applyFont="1" applyBorder="1" applyProtection="1">
      <protection locked="0"/>
    </xf>
    <xf numFmtId="0" fontId="21" fillId="0" borderId="0" xfId="0" applyFont="1" applyAlignment="1" applyProtection="1">
      <alignment horizontal="left" indent="1"/>
      <protection locked="0"/>
    </xf>
    <xf numFmtId="0" fontId="20" fillId="0" borderId="0" xfId="0" applyFont="1" applyProtection="1">
      <protection locked="0"/>
    </xf>
    <xf numFmtId="37" fontId="19" fillId="0" borderId="0" xfId="0" applyNumberFormat="1" applyFont="1" applyProtection="1">
      <protection locked="0"/>
    </xf>
    <xf numFmtId="0" fontId="18" fillId="0" borderId="0" xfId="0" applyFont="1"/>
    <xf numFmtId="37" fontId="18" fillId="0" borderId="0" xfId="0" applyNumberFormat="1" applyFont="1"/>
    <xf numFmtId="0" fontId="22" fillId="10" borderId="1" xfId="0" applyFont="1" applyFill="1" applyBorder="1" applyAlignment="1">
      <alignment horizontal="left" indent="1"/>
    </xf>
    <xf numFmtId="0" fontId="22" fillId="3" borderId="2" xfId="0" applyFont="1" applyFill="1" applyBorder="1"/>
    <xf numFmtId="0" fontId="22" fillId="3" borderId="2" xfId="0" applyFont="1" applyFill="1" applyBorder="1" applyAlignment="1">
      <alignment horizontal="right"/>
    </xf>
    <xf numFmtId="37" fontId="22" fillId="3" borderId="2" xfId="0" applyNumberFormat="1" applyFont="1" applyFill="1" applyBorder="1" applyAlignment="1">
      <alignment horizontal="center"/>
    </xf>
    <xf numFmtId="0" fontId="22" fillId="3" borderId="3" xfId="0" applyFont="1" applyFill="1" applyBorder="1"/>
    <xf numFmtId="0" fontId="22" fillId="10" borderId="2" xfId="0" applyFont="1" applyFill="1" applyBorder="1"/>
    <xf numFmtId="41" fontId="22" fillId="10" borderId="2" xfId="0" applyNumberFormat="1" applyFont="1" applyFill="1" applyBorder="1" applyAlignment="1">
      <alignment horizontal="center"/>
    </xf>
    <xf numFmtId="0" fontId="22" fillId="10" borderId="3" xfId="0" applyFont="1" applyFill="1" applyBorder="1"/>
    <xf numFmtId="0" fontId="22" fillId="0" borderId="0" xfId="0" applyFont="1"/>
    <xf numFmtId="0" fontId="22" fillId="0" borderId="0" xfId="0" applyFont="1" applyAlignment="1">
      <alignment horizontal="left" indent="1"/>
    </xf>
    <xf numFmtId="0" fontId="19" fillId="0" borderId="0" xfId="0" applyFont="1"/>
    <xf numFmtId="41" fontId="19" fillId="0" borderId="0" xfId="0" applyNumberFormat="1" applyFont="1"/>
    <xf numFmtId="0" fontId="21" fillId="10" borderId="2" xfId="0" applyFont="1" applyFill="1" applyBorder="1"/>
    <xf numFmtId="0" fontId="21" fillId="10" borderId="2" xfId="0" applyFont="1" applyFill="1" applyBorder="1" applyAlignment="1">
      <alignment horizontal="right"/>
    </xf>
    <xf numFmtId="165" fontId="21" fillId="10" borderId="2" xfId="0" applyNumberFormat="1" applyFont="1" applyFill="1" applyBorder="1"/>
    <xf numFmtId="0" fontId="23" fillId="0" borderId="0" xfId="0" applyFont="1"/>
    <xf numFmtId="0" fontId="20" fillId="0" borderId="0" xfId="0" applyFont="1"/>
    <xf numFmtId="0" fontId="20" fillId="10" borderId="3" xfId="0" applyFont="1" applyFill="1" applyBorder="1"/>
    <xf numFmtId="0" fontId="1" fillId="0" borderId="0" xfId="1" applyProtection="1">
      <protection locked="0"/>
    </xf>
    <xf numFmtId="0" fontId="1" fillId="0" borderId="0" xfId="1" applyAlignment="1" applyProtection="1">
      <alignment wrapText="1"/>
      <protection locked="0"/>
    </xf>
    <xf numFmtId="49" fontId="1" fillId="0" borderId="0" xfId="1" applyNumberFormat="1" applyProtection="1">
      <protection locked="0"/>
    </xf>
    <xf numFmtId="0" fontId="7" fillId="0" borderId="0" xfId="1" applyFont="1" applyAlignment="1" applyProtection="1">
      <alignment horizontal="center"/>
      <protection locked="0"/>
    </xf>
    <xf numFmtId="0" fontId="1" fillId="0" borderId="0" xfId="1" applyAlignment="1" applyProtection="1">
      <alignment vertical="top"/>
      <protection locked="0"/>
    </xf>
    <xf numFmtId="0" fontId="1" fillId="0" borderId="0" xfId="1" applyAlignment="1" applyProtection="1">
      <alignment horizontal="right"/>
      <protection locked="0"/>
    </xf>
    <xf numFmtId="0" fontId="2" fillId="0" borderId="0" xfId="1" applyFont="1"/>
    <xf numFmtId="0" fontId="3" fillId="0" borderId="0" xfId="1" applyFont="1"/>
    <xf numFmtId="0" fontId="7" fillId="3" borderId="4" xfId="1" applyFont="1" applyFill="1" applyBorder="1" applyAlignment="1">
      <alignment horizontal="center" vertical="center" wrapText="1"/>
    </xf>
    <xf numFmtId="15" fontId="7" fillId="3" borderId="4" xfId="1" applyNumberFormat="1" applyFont="1" applyFill="1" applyBorder="1" applyAlignment="1">
      <alignment horizontal="center" vertical="center" wrapText="1"/>
    </xf>
    <xf numFmtId="0" fontId="7" fillId="4" borderId="4" xfId="1" applyFont="1" applyFill="1" applyBorder="1" applyAlignment="1">
      <alignment horizontal="center" vertical="center" wrapText="1"/>
    </xf>
    <xf numFmtId="0" fontId="24" fillId="2" borderId="5" xfId="1" applyFont="1" applyFill="1" applyBorder="1" applyAlignment="1">
      <alignment horizontal="center" vertical="top"/>
    </xf>
    <xf numFmtId="0" fontId="6" fillId="2" borderId="5" xfId="1" applyFont="1" applyFill="1" applyBorder="1" applyAlignment="1">
      <alignment horizontal="left" vertical="top"/>
    </xf>
    <xf numFmtId="0" fontId="6" fillId="2" borderId="5" xfId="1" applyFont="1" applyFill="1" applyBorder="1" applyAlignment="1">
      <alignment horizontal="right" vertical="top"/>
    </xf>
    <xf numFmtId="164" fontId="6" fillId="2" borderId="5" xfId="1" applyNumberFormat="1" applyFont="1" applyFill="1" applyBorder="1" applyAlignment="1">
      <alignment horizontal="right" vertical="top"/>
    </xf>
    <xf numFmtId="165" fontId="6" fillId="2" borderId="5" xfId="1" applyNumberFormat="1" applyFont="1" applyFill="1" applyBorder="1" applyAlignment="1">
      <alignment horizontal="right" vertical="top"/>
    </xf>
    <xf numFmtId="164" fontId="6" fillId="2" borderId="5" xfId="1" applyNumberFormat="1" applyFont="1" applyFill="1" applyBorder="1" applyAlignment="1">
      <alignment vertical="top"/>
    </xf>
    <xf numFmtId="0" fontId="6" fillId="2" borderId="5" xfId="1" applyFont="1" applyFill="1" applyBorder="1" applyAlignment="1">
      <alignment horizontal="left" vertical="top" wrapText="1"/>
    </xf>
    <xf numFmtId="0" fontId="24" fillId="2" borderId="6" xfId="1" applyFont="1" applyFill="1" applyBorder="1" applyAlignment="1">
      <alignment horizontal="center" vertical="top"/>
    </xf>
    <xf numFmtId="0" fontId="6" fillId="2" borderId="6" xfId="1" applyFont="1" applyFill="1" applyBorder="1" applyAlignment="1">
      <alignment horizontal="left" vertical="top"/>
    </xf>
    <xf numFmtId="0" fontId="6" fillId="2" borderId="6" xfId="1" applyFont="1" applyFill="1" applyBorder="1" applyAlignment="1">
      <alignment horizontal="right" vertical="top"/>
    </xf>
    <xf numFmtId="164" fontId="6" fillId="2" borderId="6" xfId="1" applyNumberFormat="1" applyFont="1" applyFill="1" applyBorder="1" applyAlignment="1">
      <alignment horizontal="right" vertical="top"/>
    </xf>
    <xf numFmtId="165" fontId="6" fillId="2" borderId="6" xfId="1" applyNumberFormat="1" applyFont="1" applyFill="1" applyBorder="1" applyAlignment="1">
      <alignment horizontal="right" vertical="top"/>
    </xf>
    <xf numFmtId="164" fontId="6" fillId="2" borderId="6" xfId="1" applyNumberFormat="1" applyFont="1" applyFill="1" applyBorder="1" applyAlignment="1">
      <alignment vertical="top"/>
    </xf>
    <xf numFmtId="0" fontId="6" fillId="2" borderId="6" xfId="1" applyFont="1" applyFill="1" applyBorder="1" applyAlignment="1">
      <alignment horizontal="left" vertical="top" wrapText="1"/>
    </xf>
    <xf numFmtId="0" fontId="24" fillId="2" borderId="7" xfId="1" applyFont="1" applyFill="1" applyBorder="1" applyAlignment="1">
      <alignment horizontal="center" vertical="top"/>
    </xf>
    <xf numFmtId="0" fontId="6" fillId="2" borderId="7" xfId="1" applyFont="1" applyFill="1" applyBorder="1" applyAlignment="1">
      <alignment horizontal="left" vertical="top"/>
    </xf>
    <xf numFmtId="0" fontId="6" fillId="2" borderId="7" xfId="1" applyFont="1" applyFill="1" applyBorder="1" applyAlignment="1">
      <alignment horizontal="right" vertical="top"/>
    </xf>
    <xf numFmtId="164" fontId="6" fillId="2" borderId="7" xfId="1" applyNumberFormat="1" applyFont="1" applyFill="1" applyBorder="1" applyAlignment="1">
      <alignment horizontal="right" vertical="top"/>
    </xf>
    <xf numFmtId="165" fontId="6" fillId="2" borderId="7" xfId="1" applyNumberFormat="1" applyFont="1" applyFill="1" applyBorder="1" applyAlignment="1">
      <alignment horizontal="right" vertical="top"/>
    </xf>
    <xf numFmtId="164" fontId="6" fillId="2" borderId="7" xfId="1" applyNumberFormat="1" applyFont="1" applyFill="1" applyBorder="1" applyAlignment="1">
      <alignment vertical="top"/>
    </xf>
    <xf numFmtId="0" fontId="6" fillId="2" borderId="7" xfId="1" applyFont="1" applyFill="1" applyBorder="1" applyAlignment="1">
      <alignment horizontal="left" vertical="top" wrapText="1"/>
    </xf>
    <xf numFmtId="165" fontId="6" fillId="2" borderId="8" xfId="1" applyNumberFormat="1" applyFont="1" applyFill="1" applyBorder="1" applyAlignment="1">
      <alignment horizontal="right" vertical="top"/>
    </xf>
    <xf numFmtId="0" fontId="1" fillId="0" borderId="8" xfId="1" applyBorder="1" applyAlignment="1">
      <alignment horizontal="center" vertical="top"/>
    </xf>
    <xf numFmtId="0" fontId="1" fillId="0" borderId="6" xfId="1" applyBorder="1" applyAlignment="1">
      <alignment horizontal="center" vertical="top"/>
    </xf>
    <xf numFmtId="0" fontId="24" fillId="2" borderId="5" xfId="1" applyFont="1" applyFill="1" applyBorder="1" applyAlignment="1">
      <alignment horizontal="center"/>
    </xf>
    <xf numFmtId="0" fontId="6" fillId="2" borderId="5" xfId="1" applyFont="1" applyFill="1" applyBorder="1" applyAlignment="1">
      <alignment horizontal="left"/>
    </xf>
    <xf numFmtId="0" fontId="6" fillId="2" borderId="5" xfId="1" applyFont="1" applyFill="1" applyBorder="1" applyAlignment="1">
      <alignment horizontal="right"/>
    </xf>
    <xf numFmtId="164" fontId="6" fillId="2" borderId="5" xfId="1" applyNumberFormat="1" applyFont="1" applyFill="1" applyBorder="1" applyAlignment="1">
      <alignment horizontal="right"/>
    </xf>
    <xf numFmtId="165" fontId="6" fillId="2" borderId="5" xfId="1" applyNumberFormat="1" applyFont="1" applyFill="1" applyBorder="1" applyAlignment="1">
      <alignment horizontal="right"/>
    </xf>
    <xf numFmtId="0" fontId="6" fillId="2" borderId="5" xfId="1" applyFont="1" applyFill="1" applyBorder="1" applyAlignment="1">
      <alignment horizontal="left" wrapText="1"/>
    </xf>
    <xf numFmtId="0" fontId="24" fillId="2" borderId="6" xfId="1" applyFont="1" applyFill="1" applyBorder="1" applyAlignment="1">
      <alignment horizontal="center"/>
    </xf>
    <xf numFmtId="0" fontId="6" fillId="2" borderId="6" xfId="1" applyFont="1" applyFill="1" applyBorder="1" applyAlignment="1">
      <alignment horizontal="left"/>
    </xf>
    <xf numFmtId="0" fontId="6" fillId="2" borderId="6" xfId="1" applyFont="1" applyFill="1" applyBorder="1" applyAlignment="1">
      <alignment horizontal="right"/>
    </xf>
    <xf numFmtId="164" fontId="6" fillId="2" borderId="6" xfId="1" applyNumberFormat="1" applyFont="1" applyFill="1" applyBorder="1" applyAlignment="1">
      <alignment horizontal="right"/>
    </xf>
    <xf numFmtId="165" fontId="6" fillId="2" borderId="6" xfId="1" applyNumberFormat="1" applyFont="1" applyFill="1" applyBorder="1" applyAlignment="1">
      <alignment horizontal="right"/>
    </xf>
    <xf numFmtId="0" fontId="6" fillId="2" borderId="6" xfId="1" applyFont="1" applyFill="1" applyBorder="1" applyAlignment="1">
      <alignment horizontal="left" wrapText="1"/>
    </xf>
    <xf numFmtId="0" fontId="24" fillId="2" borderId="7" xfId="1" applyFont="1" applyFill="1" applyBorder="1" applyAlignment="1">
      <alignment horizontal="center"/>
    </xf>
    <xf numFmtId="0" fontId="6" fillId="2" borderId="7" xfId="1" applyFont="1" applyFill="1" applyBorder="1" applyAlignment="1">
      <alignment horizontal="left"/>
    </xf>
    <xf numFmtId="0" fontId="6" fillId="2" borderId="7" xfId="1" applyFont="1" applyFill="1" applyBorder="1" applyAlignment="1">
      <alignment horizontal="right"/>
    </xf>
    <xf numFmtId="164" fontId="6" fillId="2" borderId="7" xfId="1" applyNumberFormat="1" applyFont="1" applyFill="1" applyBorder="1" applyAlignment="1">
      <alignment horizontal="right"/>
    </xf>
    <xf numFmtId="165" fontId="6" fillId="2" borderId="7" xfId="1" applyNumberFormat="1" applyFont="1" applyFill="1" applyBorder="1" applyAlignment="1">
      <alignment horizontal="right"/>
    </xf>
    <xf numFmtId="0" fontId="6" fillId="2" borderId="7" xfId="1" applyFont="1" applyFill="1" applyBorder="1" applyAlignment="1">
      <alignment horizontal="left" wrapText="1"/>
    </xf>
    <xf numFmtId="0" fontId="1" fillId="0" borderId="8" xfId="1" applyBorder="1" applyAlignment="1">
      <alignment horizontal="center"/>
    </xf>
    <xf numFmtId="0" fontId="1" fillId="0" borderId="6" xfId="1" applyBorder="1" applyAlignment="1">
      <alignment horizontal="center"/>
    </xf>
    <xf numFmtId="165" fontId="6" fillId="2" borderId="8" xfId="1" applyNumberFormat="1" applyFont="1" applyFill="1" applyBorder="1" applyAlignment="1">
      <alignment horizontal="right"/>
    </xf>
    <xf numFmtId="0" fontId="24" fillId="2" borderId="8" xfId="1" applyFont="1" applyFill="1" applyBorder="1" applyAlignment="1">
      <alignment horizontal="center"/>
    </xf>
    <xf numFmtId="0" fontId="6" fillId="2" borderId="8" xfId="1" applyFont="1" applyFill="1" applyBorder="1" applyAlignment="1">
      <alignment horizontal="left"/>
    </xf>
    <xf numFmtId="0" fontId="6" fillId="2" borderId="8" xfId="1" applyFont="1" applyFill="1" applyBorder="1" applyAlignment="1">
      <alignment horizontal="right"/>
    </xf>
    <xf numFmtId="164" fontId="6" fillId="2" borderId="12" xfId="1" applyNumberFormat="1" applyFont="1" applyFill="1" applyBorder="1" applyAlignment="1">
      <alignment horizontal="right"/>
    </xf>
    <xf numFmtId="0" fontId="6" fillId="2" borderId="8" xfId="1" applyFont="1" applyFill="1" applyBorder="1" applyAlignment="1">
      <alignment horizontal="left" wrapText="1"/>
    </xf>
    <xf numFmtId="165" fontId="6" fillId="2" borderId="5" xfId="1" applyNumberFormat="1" applyFont="1" applyFill="1" applyBorder="1"/>
    <xf numFmtId="165" fontId="6" fillId="2" borderId="6" xfId="1" applyNumberFormat="1" applyFont="1" applyFill="1" applyBorder="1"/>
    <xf numFmtId="165" fontId="6" fillId="2" borderId="7" xfId="1" applyNumberFormat="1" applyFont="1" applyFill="1" applyBorder="1"/>
    <xf numFmtId="165" fontId="6" fillId="2" borderId="8" xfId="1" applyNumberFormat="1" applyFont="1" applyFill="1" applyBorder="1"/>
    <xf numFmtId="0" fontId="6" fillId="0" borderId="8" xfId="1" applyFont="1" applyBorder="1" applyAlignment="1">
      <alignment horizontal="center"/>
    </xf>
    <xf numFmtId="0" fontId="7" fillId="10" borderId="4" xfId="1" applyFont="1" applyFill="1" applyBorder="1" applyAlignment="1">
      <alignment horizontal="center" vertical="center" wrapText="1"/>
    </xf>
    <xf numFmtId="165" fontId="3" fillId="0" borderId="38" xfId="1" applyNumberFormat="1" applyFont="1" applyBorder="1" applyProtection="1">
      <protection locked="0"/>
    </xf>
    <xf numFmtId="0" fontId="3" fillId="3" borderId="50" xfId="1" applyFont="1" applyFill="1" applyBorder="1" applyAlignment="1">
      <alignment horizontal="center"/>
    </xf>
    <xf numFmtId="0" fontId="7" fillId="3" borderId="41" xfId="1" applyFont="1" applyFill="1" applyBorder="1"/>
    <xf numFmtId="0" fontId="1" fillId="0" borderId="48" xfId="1" applyBorder="1" applyAlignment="1">
      <alignment horizontal="center"/>
    </xf>
    <xf numFmtId="0" fontId="1" fillId="0" borderId="47" xfId="1" applyBorder="1" applyAlignment="1">
      <alignment horizontal="center"/>
    </xf>
    <xf numFmtId="0" fontId="1" fillId="0" borderId="45" xfId="1" applyBorder="1"/>
    <xf numFmtId="165" fontId="3" fillId="0" borderId="41" xfId="1" applyNumberFormat="1" applyFont="1" applyBorder="1"/>
    <xf numFmtId="165" fontId="3" fillId="0" borderId="34" xfId="1" applyNumberFormat="1" applyFont="1" applyBorder="1"/>
    <xf numFmtId="0" fontId="15" fillId="0" borderId="0" xfId="0" applyFont="1" applyAlignment="1" applyProtection="1">
      <alignment vertical="center" wrapText="1"/>
      <protection locked="0"/>
    </xf>
    <xf numFmtId="0" fontId="0" fillId="0" borderId="0" xfId="0" applyProtection="1">
      <protection locked="0"/>
    </xf>
    <xf numFmtId="0" fontId="1" fillId="0" borderId="0" xfId="0" applyFont="1" applyProtection="1">
      <protection locked="0"/>
    </xf>
    <xf numFmtId="0" fontId="27" fillId="7" borderId="4" xfId="0" applyFont="1" applyFill="1" applyBorder="1" applyAlignment="1" applyProtection="1">
      <alignment horizontal="center" vertical="center" wrapText="1"/>
      <protection locked="0"/>
    </xf>
    <xf numFmtId="0" fontId="26" fillId="0" borderId="9" xfId="0" applyFont="1" applyBorder="1" applyAlignment="1" applyProtection="1">
      <alignment horizontal="left" vertical="center" wrapText="1"/>
      <protection locked="0"/>
    </xf>
    <xf numFmtId="0" fontId="3" fillId="0" borderId="0" xfId="0" applyFont="1"/>
    <xf numFmtId="0" fontId="1" fillId="0" borderId="0" xfId="0" applyFont="1"/>
    <xf numFmtId="0" fontId="1" fillId="7" borderId="33" xfId="0" applyFont="1" applyFill="1" applyBorder="1"/>
    <xf numFmtId="0" fontId="7" fillId="7" borderId="32" xfId="0" applyFont="1" applyFill="1" applyBorder="1" applyAlignment="1">
      <alignment horizontal="center" vertical="center"/>
    </xf>
    <xf numFmtId="0" fontId="7" fillId="7" borderId="31" xfId="0" applyFont="1" applyFill="1" applyBorder="1" applyAlignment="1">
      <alignment horizontal="center" vertical="center"/>
    </xf>
    <xf numFmtId="0" fontId="2" fillId="0" borderId="0" xfId="0" applyFont="1" applyAlignment="1">
      <alignment horizontal="left"/>
    </xf>
    <xf numFmtId="0" fontId="7" fillId="7" borderId="9" xfId="0" applyFont="1" applyFill="1" applyBorder="1" applyAlignment="1">
      <alignment horizontal="left"/>
    </xf>
    <xf numFmtId="8" fontId="1" fillId="0" borderId="9" xfId="0" applyNumberFormat="1" applyFont="1" applyBorder="1" applyAlignment="1">
      <alignment horizontal="right"/>
    </xf>
    <xf numFmtId="8" fontId="1" fillId="0" borderId="9" xfId="0" applyNumberFormat="1" applyFont="1" applyBorder="1"/>
    <xf numFmtId="0" fontId="1" fillId="0" borderId="0" xfId="0" applyFont="1" applyAlignment="1">
      <alignment horizontal="right"/>
    </xf>
    <xf numFmtId="0" fontId="2" fillId="8" borderId="9" xfId="0" applyFont="1" applyFill="1" applyBorder="1" applyAlignment="1">
      <alignment horizontal="left"/>
    </xf>
    <xf numFmtId="8" fontId="3" fillId="0" borderId="9" xfId="0" applyNumberFormat="1" applyFont="1" applyBorder="1" applyAlignment="1">
      <alignment horizontal="right"/>
    </xf>
    <xf numFmtId="8" fontId="3" fillId="0" borderId="9" xfId="0" applyNumberFormat="1" applyFont="1" applyBorder="1"/>
    <xf numFmtId="0" fontId="1" fillId="9" borderId="9" xfId="0" applyFont="1" applyFill="1" applyBorder="1" applyAlignment="1">
      <alignment horizontal="left"/>
    </xf>
    <xf numFmtId="165" fontId="1" fillId="0" borderId="9" xfId="1" applyNumberFormat="1" applyBorder="1"/>
    <xf numFmtId="0" fontId="7" fillId="0" borderId="10" xfId="0" applyFont="1" applyBorder="1" applyAlignment="1">
      <alignment horizontal="left"/>
    </xf>
    <xf numFmtId="0" fontId="1" fillId="0" borderId="10" xfId="0" applyFont="1" applyBorder="1" applyAlignment="1">
      <alignment horizontal="left"/>
    </xf>
    <xf numFmtId="0" fontId="1" fillId="0" borderId="10" xfId="0" applyFont="1" applyBorder="1"/>
    <xf numFmtId="0" fontId="7" fillId="5" borderId="11" xfId="1" applyFont="1" applyFill="1" applyBorder="1" applyAlignment="1">
      <alignment horizontal="center" vertical="center" wrapText="1"/>
    </xf>
    <xf numFmtId="0" fontId="7" fillId="5" borderId="4" xfId="1" applyFont="1" applyFill="1" applyBorder="1" applyAlignment="1">
      <alignment horizontal="center" vertical="center" wrapText="1"/>
    </xf>
    <xf numFmtId="165" fontId="1" fillId="0" borderId="8" xfId="1" applyNumberFormat="1" applyBorder="1"/>
    <xf numFmtId="0" fontId="0" fillId="10" borderId="27" xfId="5" applyFont="1" applyFill="1" applyBorder="1" applyAlignment="1" applyProtection="1">
      <alignment horizontal="center"/>
    </xf>
    <xf numFmtId="0" fontId="0" fillId="10" borderId="13" xfId="5" applyFont="1" applyFill="1" applyBorder="1" applyAlignment="1" applyProtection="1">
      <alignment horizontal="center"/>
    </xf>
    <xf numFmtId="0" fontId="0" fillId="10" borderId="26" xfId="5" applyFont="1" applyFill="1" applyBorder="1" applyAlignment="1" applyProtection="1">
      <alignment horizont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7" fillId="10" borderId="0" xfId="1" applyFont="1" applyFill="1" applyAlignment="1">
      <alignment horizontal="center" vertical="center"/>
    </xf>
    <xf numFmtId="0" fontId="12" fillId="0" borderId="25" xfId="2" applyFont="1" applyBorder="1" applyAlignment="1">
      <alignment horizontal="center"/>
    </xf>
    <xf numFmtId="0" fontId="12" fillId="0" borderId="0" xfId="2" applyFont="1" applyBorder="1" applyAlignment="1">
      <alignment horizontal="center"/>
    </xf>
    <xf numFmtId="0" fontId="12" fillId="0" borderId="24" xfId="2" applyFont="1" applyBorder="1" applyAlignment="1">
      <alignment horizontal="center"/>
    </xf>
    <xf numFmtId="0" fontId="1" fillId="0" borderId="23" xfId="1" applyBorder="1" applyAlignment="1">
      <alignment horizontal="left" vertical="center"/>
    </xf>
    <xf numFmtId="0" fontId="1" fillId="0" borderId="14" xfId="1" applyBorder="1" applyAlignment="1">
      <alignment horizontal="left" vertical="center"/>
    </xf>
    <xf numFmtId="0" fontId="1" fillId="0" borderId="22" xfId="1" applyBorder="1" applyAlignment="1">
      <alignment horizontal="left" vertical="center"/>
    </xf>
    <xf numFmtId="0" fontId="28" fillId="0" borderId="25" xfId="1" applyFont="1" applyBorder="1" applyAlignment="1">
      <alignment horizontal="center" vertical="center" wrapText="1"/>
    </xf>
    <xf numFmtId="0" fontId="28" fillId="0" borderId="0" xfId="1" applyFont="1" applyAlignment="1">
      <alignment horizontal="center" vertical="center" wrapText="1"/>
    </xf>
    <xf numFmtId="0" fontId="28" fillId="0" borderId="24" xfId="1" applyFont="1" applyBorder="1" applyAlignment="1">
      <alignment horizontal="center" vertical="center" wrapText="1"/>
    </xf>
    <xf numFmtId="0" fontId="12" fillId="0" borderId="25" xfId="2" applyFont="1" applyBorder="1" applyAlignment="1">
      <alignment horizontal="center" vertical="center"/>
    </xf>
    <xf numFmtId="0" fontId="12" fillId="0" borderId="0" xfId="2" applyFont="1" applyBorder="1" applyAlignment="1">
      <alignment horizontal="center" vertical="center"/>
    </xf>
    <xf numFmtId="0" fontId="12" fillId="0" borderId="24" xfId="2" applyFont="1" applyBorder="1" applyAlignment="1">
      <alignment horizontal="center" vertical="center"/>
    </xf>
    <xf numFmtId="0" fontId="7" fillId="10" borderId="25" xfId="1" applyFont="1" applyFill="1" applyBorder="1" applyAlignment="1">
      <alignment horizontal="center" vertical="center"/>
    </xf>
    <xf numFmtId="0" fontId="7" fillId="10" borderId="24" xfId="1" applyFont="1" applyFill="1" applyBorder="1" applyAlignment="1">
      <alignment horizontal="center" vertical="center"/>
    </xf>
    <xf numFmtId="0" fontId="1" fillId="0" borderId="27" xfId="1" applyBorder="1" applyAlignment="1">
      <alignment horizontal="left" vertical="center" wrapText="1"/>
    </xf>
    <xf numFmtId="0" fontId="1" fillId="0" borderId="13" xfId="1" applyBorder="1" applyAlignment="1">
      <alignment horizontal="left" vertical="center" wrapText="1"/>
    </xf>
    <xf numFmtId="0" fontId="1" fillId="0" borderId="26" xfId="1" applyBorder="1" applyAlignment="1">
      <alignment horizontal="left" vertical="center" wrapText="1"/>
    </xf>
    <xf numFmtId="0" fontId="3" fillId="0" borderId="25" xfId="1" applyFont="1" applyBorder="1" applyAlignment="1">
      <alignment horizontal="left" vertical="center" wrapText="1"/>
    </xf>
    <xf numFmtId="0" fontId="3" fillId="0" borderId="0" xfId="1" applyFont="1" applyAlignment="1">
      <alignment horizontal="left" vertical="center" wrapText="1"/>
    </xf>
    <xf numFmtId="0" fontId="3" fillId="0" borderId="24" xfId="1" applyFont="1" applyBorder="1" applyAlignment="1">
      <alignment horizontal="left" vertical="center" wrapText="1"/>
    </xf>
    <xf numFmtId="0" fontId="1" fillId="0" borderId="25" xfId="1" applyBorder="1" applyAlignment="1">
      <alignment horizontal="left" vertical="center" wrapText="1"/>
    </xf>
    <xf numFmtId="0" fontId="1" fillId="0" borderId="0" xfId="1" applyAlignment="1">
      <alignment horizontal="left" vertical="center" wrapText="1"/>
    </xf>
    <xf numFmtId="0" fontId="1" fillId="0" borderId="24" xfId="1" applyBorder="1" applyAlignment="1">
      <alignment horizontal="left" vertical="center" wrapText="1"/>
    </xf>
    <xf numFmtId="0" fontId="16" fillId="0" borderId="51" xfId="1" applyFont="1" applyBorder="1" applyAlignment="1">
      <alignment vertical="top" wrapText="1"/>
    </xf>
    <xf numFmtId="0" fontId="3" fillId="0" borderId="0" xfId="1" applyFont="1" applyAlignment="1">
      <alignment vertical="top" wrapText="1"/>
    </xf>
    <xf numFmtId="0" fontId="3" fillId="0" borderId="52" xfId="1" applyFont="1" applyBorder="1" applyAlignment="1">
      <alignment vertical="top" wrapText="1"/>
    </xf>
    <xf numFmtId="0" fontId="7" fillId="10" borderId="0" xfId="1" applyFont="1" applyFill="1" applyAlignment="1">
      <alignment horizontal="center" vertical="center" wrapText="1"/>
    </xf>
    <xf numFmtId="0" fontId="1" fillId="0" borderId="23" xfId="1" applyBorder="1" applyAlignment="1">
      <alignment horizontal="left" vertical="center" wrapText="1"/>
    </xf>
    <xf numFmtId="0" fontId="1" fillId="0" borderId="14" xfId="1" applyBorder="1" applyAlignment="1">
      <alignment horizontal="left" vertical="center" wrapText="1"/>
    </xf>
    <xf numFmtId="0" fontId="1" fillId="0" borderId="22" xfId="1" applyBorder="1" applyAlignment="1">
      <alignment horizontal="left" vertical="center" wrapText="1"/>
    </xf>
    <xf numFmtId="0" fontId="7" fillId="10" borderId="13" xfId="0" applyFont="1" applyFill="1" applyBorder="1" applyAlignment="1">
      <alignment horizontal="center" vertical="center" wrapText="1"/>
    </xf>
    <xf numFmtId="0" fontId="1" fillId="0" borderId="27" xfId="0" applyFont="1" applyBorder="1" applyAlignment="1">
      <alignment horizontal="left" vertical="center" wrapText="1"/>
    </xf>
    <xf numFmtId="0" fontId="1" fillId="0" borderId="13" xfId="0" applyFont="1" applyBorder="1" applyAlignment="1">
      <alignment horizontal="left" vertical="center" wrapText="1"/>
    </xf>
    <xf numFmtId="0" fontId="1" fillId="0" borderId="23" xfId="0" applyFont="1" applyBorder="1" applyAlignment="1">
      <alignment horizontal="left" vertical="center" wrapText="1"/>
    </xf>
    <xf numFmtId="0" fontId="1" fillId="0" borderId="14" xfId="0" applyFont="1" applyBorder="1" applyAlignment="1">
      <alignment horizontal="left" vertical="center" wrapText="1"/>
    </xf>
    <xf numFmtId="0" fontId="1" fillId="0" borderId="51" xfId="1" applyBorder="1" applyAlignment="1">
      <alignment vertical="top" wrapText="1"/>
    </xf>
    <xf numFmtId="0" fontId="1" fillId="0" borderId="0" xfId="1" applyAlignment="1">
      <alignment vertical="top" wrapText="1"/>
    </xf>
    <xf numFmtId="0" fontId="16" fillId="0" borderId="51" xfId="1" applyFont="1" applyBorder="1" applyAlignment="1">
      <alignment horizontal="left" vertical="top" wrapText="1"/>
    </xf>
    <xf numFmtId="0" fontId="3" fillId="0" borderId="0" xfId="1" applyFont="1" applyAlignment="1">
      <alignment horizontal="left" vertical="top" wrapText="1"/>
    </xf>
    <xf numFmtId="0" fontId="3" fillId="0" borderId="52" xfId="1" applyFont="1" applyBorder="1" applyAlignment="1">
      <alignment horizontal="left" vertical="top" wrapText="1"/>
    </xf>
    <xf numFmtId="0" fontId="16" fillId="0" borderId="0" xfId="1" applyFont="1" applyAlignment="1">
      <alignment horizontal="left" vertical="top" wrapText="1"/>
    </xf>
    <xf numFmtId="0" fontId="16" fillId="0" borderId="52" xfId="1" applyFont="1" applyBorder="1" applyAlignment="1">
      <alignment horizontal="left" vertical="top" wrapText="1"/>
    </xf>
    <xf numFmtId="0" fontId="3" fillId="0" borderId="51" xfId="1" applyFont="1" applyBorder="1" applyAlignment="1">
      <alignment vertical="top" wrapText="1"/>
    </xf>
    <xf numFmtId="0" fontId="9" fillId="0" borderId="51" xfId="1" applyFont="1" applyBorder="1" applyAlignment="1">
      <alignment vertical="top" wrapText="1"/>
    </xf>
    <xf numFmtId="0" fontId="9" fillId="0" borderId="0" xfId="1" applyFont="1" applyAlignment="1">
      <alignment vertical="top" wrapText="1"/>
    </xf>
    <xf numFmtId="0" fontId="16" fillId="0" borderId="51" xfId="0" applyFont="1" applyBorder="1" applyAlignment="1">
      <alignment horizontal="left" vertical="top" wrapText="1"/>
    </xf>
    <xf numFmtId="0" fontId="16" fillId="0" borderId="0" xfId="0" applyFont="1" applyAlignment="1">
      <alignment horizontal="left" vertical="top" wrapText="1"/>
    </xf>
    <xf numFmtId="0" fontId="16" fillId="0" borderId="52" xfId="0" applyFont="1" applyBorder="1" applyAlignment="1">
      <alignment horizontal="left" vertical="top" wrapText="1"/>
    </xf>
    <xf numFmtId="0" fontId="29" fillId="0" borderId="51" xfId="2" applyFont="1" applyBorder="1" applyAlignment="1">
      <alignment horizontal="left" vertical="center"/>
    </xf>
    <xf numFmtId="0" fontId="29" fillId="0" borderId="0" xfId="2" applyFont="1" applyBorder="1" applyAlignment="1">
      <alignment horizontal="left" vertical="center"/>
    </xf>
    <xf numFmtId="0" fontId="29" fillId="0" borderId="52" xfId="2" applyFont="1" applyBorder="1" applyAlignment="1">
      <alignment horizontal="left" vertical="center"/>
    </xf>
    <xf numFmtId="0" fontId="1" fillId="0" borderId="17" xfId="1" applyBorder="1" applyAlignment="1">
      <alignment vertical="top" wrapText="1"/>
    </xf>
    <xf numFmtId="0" fontId="1" fillId="0" borderId="18" xfId="1" applyBorder="1" applyAlignment="1">
      <alignment vertical="top" wrapText="1"/>
    </xf>
    <xf numFmtId="0" fontId="0" fillId="0" borderId="25" xfId="1" applyFont="1" applyBorder="1" applyAlignment="1">
      <alignment horizontal="left" vertical="center" wrapText="1"/>
    </xf>
    <xf numFmtId="0" fontId="0" fillId="0" borderId="0" xfId="1" applyFont="1" applyAlignment="1">
      <alignment horizontal="left" vertical="center" wrapText="1"/>
    </xf>
    <xf numFmtId="0" fontId="0" fillId="0" borderId="24" xfId="1" applyFont="1" applyBorder="1" applyAlignment="1">
      <alignment horizontal="left" vertical="center" wrapText="1"/>
    </xf>
    <xf numFmtId="0" fontId="2" fillId="10" borderId="0" xfId="1" applyFont="1" applyFill="1" applyAlignment="1">
      <alignment horizontal="center" vertical="center"/>
    </xf>
    <xf numFmtId="0" fontId="3" fillId="0" borderId="27" xfId="1" applyFont="1" applyBorder="1" applyAlignment="1">
      <alignment horizontal="left" vertical="center" wrapText="1"/>
    </xf>
    <xf numFmtId="0" fontId="3" fillId="0" borderId="13" xfId="1" applyFont="1" applyBorder="1" applyAlignment="1">
      <alignment horizontal="left" vertical="center" wrapText="1"/>
    </xf>
    <xf numFmtId="0" fontId="3" fillId="0" borderId="26" xfId="1" applyFont="1" applyBorder="1" applyAlignment="1">
      <alignment horizontal="left" vertical="center" wrapText="1"/>
    </xf>
    <xf numFmtId="0" fontId="13" fillId="0" borderId="25" xfId="1" applyFont="1" applyBorder="1" applyAlignment="1">
      <alignment horizontal="left" vertical="center" wrapText="1"/>
    </xf>
    <xf numFmtId="0" fontId="2" fillId="4" borderId="17" xfId="1" applyFont="1" applyFill="1" applyBorder="1" applyAlignment="1">
      <alignment horizontal="center"/>
    </xf>
    <xf numFmtId="0" fontId="2" fillId="4" borderId="18" xfId="1" applyFont="1" applyFill="1" applyBorder="1" applyAlignment="1">
      <alignment horizontal="center"/>
    </xf>
    <xf numFmtId="0" fontId="2" fillId="4" borderId="19" xfId="1" applyFont="1" applyFill="1" applyBorder="1" applyAlignment="1">
      <alignment horizontal="center"/>
    </xf>
    <xf numFmtId="0" fontId="13" fillId="5" borderId="1" xfId="1" applyFont="1" applyFill="1" applyBorder="1" applyAlignment="1">
      <alignment horizontal="center" vertical="center" wrapText="1"/>
    </xf>
    <xf numFmtId="0" fontId="13" fillId="5" borderId="2" xfId="1" applyFont="1" applyFill="1" applyBorder="1" applyAlignment="1">
      <alignment horizontal="center" vertical="center" wrapText="1"/>
    </xf>
    <xf numFmtId="0" fontId="13" fillId="5" borderId="3" xfId="1" applyFont="1" applyFill="1" applyBorder="1" applyAlignment="1">
      <alignment horizontal="center" vertical="center" wrapText="1"/>
    </xf>
    <xf numFmtId="0" fontId="2" fillId="3" borderId="15" xfId="1" applyFont="1" applyFill="1" applyBorder="1" applyAlignment="1">
      <alignment horizontal="center"/>
    </xf>
    <xf numFmtId="0" fontId="2" fillId="3" borderId="16" xfId="1" applyFont="1" applyFill="1" applyBorder="1" applyAlignment="1">
      <alignment horizontal="center"/>
    </xf>
    <xf numFmtId="0" fontId="2" fillId="3" borderId="20" xfId="1" applyFont="1" applyFill="1" applyBorder="1" applyAlignment="1">
      <alignment horizontal="center"/>
    </xf>
    <xf numFmtId="0" fontId="13" fillId="5" borderId="17" xfId="1" applyFont="1" applyFill="1" applyBorder="1" applyAlignment="1">
      <alignment horizontal="center" vertical="center" wrapText="1"/>
    </xf>
    <xf numFmtId="0" fontId="13" fillId="5" borderId="18" xfId="1" applyFont="1" applyFill="1" applyBorder="1" applyAlignment="1">
      <alignment horizontal="center" vertical="center" wrapText="1"/>
    </xf>
    <xf numFmtId="0" fontId="13" fillId="5" borderId="21" xfId="1" applyFont="1" applyFill="1" applyBorder="1" applyAlignment="1">
      <alignment horizontal="center" vertical="center" wrapText="1"/>
    </xf>
    <xf numFmtId="0" fontId="14" fillId="5" borderId="17" xfId="1" applyFont="1" applyFill="1" applyBorder="1" applyAlignment="1">
      <alignment horizontal="center" vertical="center" wrapText="1"/>
    </xf>
    <xf numFmtId="0" fontId="14" fillId="5" borderId="1" xfId="1" applyFont="1" applyFill="1" applyBorder="1" applyAlignment="1">
      <alignment horizontal="center" vertical="center" wrapText="1"/>
    </xf>
    <xf numFmtId="0" fontId="0" fillId="3" borderId="1" xfId="5" applyFont="1" applyFill="1" applyBorder="1" applyAlignment="1" applyProtection="1">
      <alignment horizontal="center"/>
    </xf>
    <xf numFmtId="0" fontId="0" fillId="3" borderId="2" xfId="5" applyFont="1" applyFill="1" applyBorder="1" applyAlignment="1" applyProtection="1">
      <alignment horizontal="center"/>
    </xf>
    <xf numFmtId="0" fontId="0" fillId="3" borderId="3" xfId="5" applyFont="1" applyFill="1" applyBorder="1" applyAlignment="1" applyProtection="1">
      <alignment horizontal="center"/>
    </xf>
    <xf numFmtId="0" fontId="2" fillId="3" borderId="1" xfId="1" applyFont="1" applyFill="1" applyBorder="1" applyAlignment="1">
      <alignment horizontal="center"/>
    </xf>
    <xf numFmtId="0" fontId="2" fillId="3" borderId="2" xfId="1" applyFont="1" applyFill="1" applyBorder="1" applyAlignment="1">
      <alignment horizontal="center"/>
    </xf>
    <xf numFmtId="0" fontId="2" fillId="3" borderId="3" xfId="1" applyFont="1" applyFill="1" applyBorder="1" applyAlignment="1">
      <alignment horizontal="center"/>
    </xf>
    <xf numFmtId="49" fontId="1" fillId="0" borderId="0" xfId="1" applyNumberFormat="1" applyAlignment="1">
      <alignment horizontal="left" vertical="top" wrapText="1"/>
    </xf>
    <xf numFmtId="0" fontId="7" fillId="3" borderId="49" xfId="1" applyFont="1" applyFill="1" applyBorder="1" applyAlignment="1">
      <alignment wrapText="1"/>
    </xf>
    <xf numFmtId="49" fontId="1" fillId="0" borderId="9" xfId="1" applyNumberFormat="1" applyBorder="1" applyAlignment="1" applyProtection="1">
      <alignment wrapText="1"/>
      <protection locked="0"/>
    </xf>
    <xf numFmtId="0" fontId="7" fillId="5" borderId="44" xfId="1" applyFont="1" applyFill="1" applyBorder="1" applyAlignment="1">
      <alignment wrapText="1"/>
    </xf>
    <xf numFmtId="0" fontId="7" fillId="5" borderId="43" xfId="1" applyFont="1" applyFill="1" applyBorder="1" applyAlignment="1">
      <alignment wrapText="1"/>
    </xf>
    <xf numFmtId="0" fontId="7" fillId="5" borderId="42" xfId="1" applyFont="1" applyFill="1" applyBorder="1" applyAlignment="1">
      <alignment wrapText="1"/>
    </xf>
    <xf numFmtId="0" fontId="7" fillId="3" borderId="40" xfId="1" applyFont="1" applyFill="1" applyBorder="1"/>
    <xf numFmtId="0" fontId="7" fillId="3" borderId="10" xfId="1" applyFont="1" applyFill="1" applyBorder="1"/>
    <xf numFmtId="0" fontId="7" fillId="3" borderId="39" xfId="1" applyFont="1" applyFill="1" applyBorder="1"/>
    <xf numFmtId="0" fontId="7" fillId="5" borderId="37" xfId="1" applyFont="1" applyFill="1" applyBorder="1"/>
    <xf numFmtId="0" fontId="7" fillId="5" borderId="36" xfId="1" applyFont="1" applyFill="1" applyBorder="1"/>
    <xf numFmtId="0" fontId="7" fillId="5" borderId="35" xfId="1" applyFont="1" applyFill="1" applyBorder="1"/>
    <xf numFmtId="49" fontId="1" fillId="0" borderId="46" xfId="1" applyNumberFormat="1" applyBorder="1" applyAlignment="1" applyProtection="1">
      <alignment wrapText="1"/>
      <protection locked="0"/>
    </xf>
    <xf numFmtId="0" fontId="1" fillId="0" borderId="0" xfId="0" applyFont="1" applyProtection="1">
      <protection locked="0"/>
    </xf>
    <xf numFmtId="8" fontId="30" fillId="0" borderId="45" xfId="0" applyNumberFormat="1" applyFont="1" applyBorder="1" applyProtection="1">
      <protection locked="0"/>
    </xf>
    <xf numFmtId="8" fontId="30" fillId="0" borderId="0" xfId="0" applyNumberFormat="1" applyFont="1" applyProtection="1">
      <protection locked="0"/>
    </xf>
    <xf numFmtId="0" fontId="0" fillId="10" borderId="1" xfId="0" applyFill="1" applyBorder="1" applyAlignment="1">
      <alignment horizontal="center"/>
    </xf>
    <xf numFmtId="0" fontId="0" fillId="10" borderId="2" xfId="0" applyFill="1" applyBorder="1" applyAlignment="1">
      <alignment horizontal="center"/>
    </xf>
    <xf numFmtId="0" fontId="0" fillId="10" borderId="3" xfId="0" applyFill="1" applyBorder="1" applyAlignment="1">
      <alignment horizontal="center"/>
    </xf>
    <xf numFmtId="0" fontId="2" fillId="7" borderId="1" xfId="0" applyFont="1" applyFill="1" applyBorder="1" applyAlignment="1">
      <alignment horizont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7" fillId="5" borderId="1" xfId="1" applyFont="1" applyFill="1" applyBorder="1" applyAlignment="1">
      <alignment horizontal="center"/>
    </xf>
    <xf numFmtId="0" fontId="7" fillId="5" borderId="2" xfId="1" applyFont="1" applyFill="1" applyBorder="1" applyAlignment="1">
      <alignment horizontal="center"/>
    </xf>
    <xf numFmtId="0" fontId="7" fillId="5" borderId="3" xfId="1" applyFont="1" applyFill="1" applyBorder="1" applyAlignment="1">
      <alignment horizontal="center"/>
    </xf>
    <xf numFmtId="164" fontId="1" fillId="0" borderId="0" xfId="1" applyNumberFormat="1" applyProtection="1">
      <protection locked="0"/>
    </xf>
    <xf numFmtId="165" fontId="1" fillId="0" borderId="0" xfId="1" applyNumberFormat="1" applyProtection="1">
      <protection locked="0"/>
    </xf>
  </cellXfs>
  <cellStyles count="6">
    <cellStyle name="Hyperlink" xfId="2" builtinId="8"/>
    <cellStyle name="Normal" xfId="0" builtinId="0"/>
    <cellStyle name="Normal 2" xfId="1" xr:uid="{00000000-0005-0000-0000-000002000000}"/>
    <cellStyle name="Normal 2 2" xfId="3" xr:uid="{00000000-0005-0000-0000-000003000000}"/>
    <cellStyle name="Normal 2 3" xfId="5" xr:uid="{6C4EBAEC-6E5A-4770-A92C-B22971AD1E98}"/>
    <cellStyle name="Normal 3" xfId="4" xr:uid="{CD0409D0-2567-42DD-BFA7-9EE49E451917}"/>
  </cellStyles>
  <dxfs count="0"/>
  <tableStyles count="0" defaultTableStyle="TableStyleMedium2" defaultPivotStyle="PivotStyleMedium9"/>
  <colors>
    <mruColors>
      <color rgb="FF0070C6"/>
      <color rgb="FFB7DEE8"/>
      <color rgb="FFD8E4BC"/>
      <color rgb="FFFFFFCC"/>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1343025</xdr:colOff>
      <xdr:row>0</xdr:row>
      <xdr:rowOff>57150</xdr:rowOff>
    </xdr:from>
    <xdr:ext cx="1447800" cy="438150"/>
    <xdr:pic>
      <xdr:nvPicPr>
        <xdr:cNvPr id="3" name="Picture 2">
          <a:extLst>
            <a:ext uri="{FF2B5EF4-FFF2-40B4-BE49-F238E27FC236}">
              <a16:creationId xmlns:a16="http://schemas.microsoft.com/office/drawing/2014/main" id="{1ACD8A30-6108-47EC-A79C-A1591FB7A38A}"/>
            </a:ext>
          </a:extLst>
        </xdr:cNvPr>
        <xdr:cNvPicPr>
          <a:picLocks noChangeAspect="1"/>
        </xdr:cNvPicPr>
      </xdr:nvPicPr>
      <xdr:blipFill>
        <a:blip xmlns:r="http://schemas.openxmlformats.org/officeDocument/2006/relationships" r:embed="rId1"/>
        <a:stretch>
          <a:fillRect/>
        </a:stretch>
      </xdr:blipFill>
      <xdr:spPr>
        <a:xfrm>
          <a:off x="1657350" y="57150"/>
          <a:ext cx="1447800" cy="438150"/>
        </a:xfrm>
        <a:prstGeom prst="rect">
          <a:avLst/>
        </a:prstGeom>
      </xdr:spPr>
    </xdr:pic>
    <xdr:clientData/>
  </xdr:oneCellAnchor>
  <xdr:oneCellAnchor>
    <xdr:from>
      <xdr:col>2</xdr:col>
      <xdr:colOff>619125</xdr:colOff>
      <xdr:row>0</xdr:row>
      <xdr:rowOff>152400</xdr:rowOff>
    </xdr:from>
    <xdr:ext cx="1990725" cy="228600"/>
    <xdr:pic>
      <xdr:nvPicPr>
        <xdr:cNvPr id="4" name="Picture 3">
          <a:extLst>
            <a:ext uri="{FF2B5EF4-FFF2-40B4-BE49-F238E27FC236}">
              <a16:creationId xmlns:a16="http://schemas.microsoft.com/office/drawing/2014/main" id="{4350268F-6DB6-49EC-B65A-8ED1160C8C71}"/>
            </a:ext>
            <a:ext uri="{147F2762-F138-4A5C-976F-8EAC2B608ADB}">
              <a16:predDERef xmlns:a16="http://schemas.microsoft.com/office/drawing/2014/main" pred="{3B4D99C8-8604-C387-F258-13E7C30589DF}"/>
            </a:ext>
          </a:extLst>
        </xdr:cNvPr>
        <xdr:cNvPicPr>
          <a:picLocks noChangeAspect="1"/>
        </xdr:cNvPicPr>
      </xdr:nvPicPr>
      <xdr:blipFill>
        <a:blip xmlns:r="http://schemas.openxmlformats.org/officeDocument/2006/relationships" r:embed="rId2"/>
        <a:stretch>
          <a:fillRect/>
        </a:stretch>
      </xdr:blipFill>
      <xdr:spPr>
        <a:xfrm>
          <a:off x="1828800" y="152400"/>
          <a:ext cx="1990725" cy="2286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66675</xdr:colOff>
      <xdr:row>0</xdr:row>
      <xdr:rowOff>66675</xdr:rowOff>
    </xdr:from>
    <xdr:ext cx="1478280" cy="438150"/>
    <xdr:pic>
      <xdr:nvPicPr>
        <xdr:cNvPr id="2" name="Picture 11">
          <a:extLst>
            <a:ext uri="{FF2B5EF4-FFF2-40B4-BE49-F238E27FC236}">
              <a16:creationId xmlns:a16="http://schemas.microsoft.com/office/drawing/2014/main" id="{97A4D4DF-3568-4A6B-9546-A7221C8C1FEA}"/>
            </a:ext>
          </a:extLst>
        </xdr:cNvPr>
        <xdr:cNvPicPr>
          <a:picLocks noChangeAspect="1"/>
        </xdr:cNvPicPr>
      </xdr:nvPicPr>
      <xdr:blipFill>
        <a:blip xmlns:r="http://schemas.openxmlformats.org/officeDocument/2006/relationships" r:embed="rId1"/>
        <a:stretch>
          <a:fillRect/>
        </a:stretch>
      </xdr:blipFill>
      <xdr:spPr>
        <a:xfrm>
          <a:off x="66675" y="66675"/>
          <a:ext cx="1478280" cy="438150"/>
        </a:xfrm>
        <a:prstGeom prst="rect">
          <a:avLst/>
        </a:prstGeom>
      </xdr:spPr>
    </xdr:pic>
    <xdr:clientData/>
  </xdr:oneCellAnchor>
  <xdr:oneCellAnchor>
    <xdr:from>
      <xdr:col>1</xdr:col>
      <xdr:colOff>1628775</xdr:colOff>
      <xdr:row>0</xdr:row>
      <xdr:rowOff>190500</xdr:rowOff>
    </xdr:from>
    <xdr:ext cx="1990725" cy="228600"/>
    <xdr:pic>
      <xdr:nvPicPr>
        <xdr:cNvPr id="3" name="Picture 2">
          <a:extLst>
            <a:ext uri="{FF2B5EF4-FFF2-40B4-BE49-F238E27FC236}">
              <a16:creationId xmlns:a16="http://schemas.microsoft.com/office/drawing/2014/main" id="{7C8466E1-B25C-497D-BB17-597DFE8E92F1}"/>
            </a:ext>
            <a:ext uri="{147F2762-F138-4A5C-976F-8EAC2B608ADB}">
              <a16:predDERef xmlns:a16="http://schemas.microsoft.com/office/drawing/2014/main" pred="{37EDA72A-C54F-492C-B121-CE5C614A12BE}"/>
            </a:ext>
          </a:extLst>
        </xdr:cNvPr>
        <xdr:cNvPicPr>
          <a:picLocks noChangeAspect="1"/>
        </xdr:cNvPicPr>
      </xdr:nvPicPr>
      <xdr:blipFill>
        <a:blip xmlns:r="http://schemas.openxmlformats.org/officeDocument/2006/relationships" r:embed="rId2"/>
        <a:stretch>
          <a:fillRect/>
        </a:stretch>
      </xdr:blipFill>
      <xdr:spPr>
        <a:xfrm>
          <a:off x="1219200" y="190500"/>
          <a:ext cx="1990725" cy="2286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95250</xdr:colOff>
      <xdr:row>0</xdr:row>
      <xdr:rowOff>28575</xdr:rowOff>
    </xdr:from>
    <xdr:ext cx="1478280" cy="438150"/>
    <xdr:pic>
      <xdr:nvPicPr>
        <xdr:cNvPr id="4" name="Picture 11">
          <a:extLst>
            <a:ext uri="{FF2B5EF4-FFF2-40B4-BE49-F238E27FC236}">
              <a16:creationId xmlns:a16="http://schemas.microsoft.com/office/drawing/2014/main" id="{C851DBE9-45F5-44DB-A2BC-CF1FD574F554}"/>
            </a:ext>
          </a:extLst>
        </xdr:cNvPr>
        <xdr:cNvPicPr>
          <a:picLocks noChangeAspect="1"/>
        </xdr:cNvPicPr>
      </xdr:nvPicPr>
      <xdr:blipFill>
        <a:blip xmlns:r="http://schemas.openxmlformats.org/officeDocument/2006/relationships" r:embed="rId1"/>
        <a:stretch>
          <a:fillRect/>
        </a:stretch>
      </xdr:blipFill>
      <xdr:spPr>
        <a:xfrm>
          <a:off x="95250" y="28575"/>
          <a:ext cx="1478280" cy="438150"/>
        </a:xfrm>
        <a:prstGeom prst="rect">
          <a:avLst/>
        </a:prstGeom>
      </xdr:spPr>
    </xdr:pic>
    <xdr:clientData/>
  </xdr:oneCellAnchor>
  <xdr:oneCellAnchor>
    <xdr:from>
      <xdr:col>1</xdr:col>
      <xdr:colOff>981075</xdr:colOff>
      <xdr:row>0</xdr:row>
      <xdr:rowOff>152400</xdr:rowOff>
    </xdr:from>
    <xdr:ext cx="1990725" cy="228600"/>
    <xdr:pic>
      <xdr:nvPicPr>
        <xdr:cNvPr id="5" name="Picture 3">
          <a:extLst>
            <a:ext uri="{FF2B5EF4-FFF2-40B4-BE49-F238E27FC236}">
              <a16:creationId xmlns:a16="http://schemas.microsoft.com/office/drawing/2014/main" id="{3758BCAC-DF8C-4C1E-9F53-E76BA3D356B5}"/>
            </a:ext>
            <a:ext uri="{147F2762-F138-4A5C-976F-8EAC2B608ADB}">
              <a16:predDERef xmlns:a16="http://schemas.microsoft.com/office/drawing/2014/main" pred="{37EDA72A-C54F-492C-B121-CE5C614A12BE}"/>
            </a:ext>
          </a:extLst>
        </xdr:cNvPr>
        <xdr:cNvPicPr>
          <a:picLocks noChangeAspect="1"/>
        </xdr:cNvPicPr>
      </xdr:nvPicPr>
      <xdr:blipFill>
        <a:blip xmlns:r="http://schemas.openxmlformats.org/officeDocument/2006/relationships" r:embed="rId2"/>
        <a:stretch>
          <a:fillRect/>
        </a:stretch>
      </xdr:blipFill>
      <xdr:spPr>
        <a:xfrm>
          <a:off x="1695450" y="152400"/>
          <a:ext cx="1990725" cy="2286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95250</xdr:colOff>
      <xdr:row>0</xdr:row>
      <xdr:rowOff>28575</xdr:rowOff>
    </xdr:from>
    <xdr:ext cx="1478280" cy="438150"/>
    <xdr:pic>
      <xdr:nvPicPr>
        <xdr:cNvPr id="4" name="Picture 11">
          <a:extLst>
            <a:ext uri="{FF2B5EF4-FFF2-40B4-BE49-F238E27FC236}">
              <a16:creationId xmlns:a16="http://schemas.microsoft.com/office/drawing/2014/main" id="{AF47DF82-9AF1-4CD9-B760-419632B1499B}"/>
            </a:ext>
          </a:extLst>
        </xdr:cNvPr>
        <xdr:cNvPicPr>
          <a:picLocks noChangeAspect="1"/>
        </xdr:cNvPicPr>
      </xdr:nvPicPr>
      <xdr:blipFill>
        <a:blip xmlns:r="http://schemas.openxmlformats.org/officeDocument/2006/relationships" r:embed="rId1"/>
        <a:stretch>
          <a:fillRect/>
        </a:stretch>
      </xdr:blipFill>
      <xdr:spPr>
        <a:xfrm>
          <a:off x="95250" y="28575"/>
          <a:ext cx="1478280" cy="438150"/>
        </a:xfrm>
        <a:prstGeom prst="rect">
          <a:avLst/>
        </a:prstGeom>
      </xdr:spPr>
    </xdr:pic>
    <xdr:clientData/>
  </xdr:oneCellAnchor>
  <xdr:oneCellAnchor>
    <xdr:from>
      <xdr:col>1</xdr:col>
      <xdr:colOff>981075</xdr:colOff>
      <xdr:row>0</xdr:row>
      <xdr:rowOff>152400</xdr:rowOff>
    </xdr:from>
    <xdr:ext cx="1990725" cy="228600"/>
    <xdr:pic>
      <xdr:nvPicPr>
        <xdr:cNvPr id="5" name="Picture 3">
          <a:extLst>
            <a:ext uri="{FF2B5EF4-FFF2-40B4-BE49-F238E27FC236}">
              <a16:creationId xmlns:a16="http://schemas.microsoft.com/office/drawing/2014/main" id="{3FF4F8ED-C288-4389-9D6D-7280C81B4FEB}"/>
            </a:ext>
            <a:ext uri="{147F2762-F138-4A5C-976F-8EAC2B608ADB}">
              <a16:predDERef xmlns:a16="http://schemas.microsoft.com/office/drawing/2014/main" pred="{37EDA72A-C54F-492C-B121-CE5C614A12BE}"/>
            </a:ext>
          </a:extLst>
        </xdr:cNvPr>
        <xdr:cNvPicPr>
          <a:picLocks noChangeAspect="1"/>
        </xdr:cNvPicPr>
      </xdr:nvPicPr>
      <xdr:blipFill>
        <a:blip xmlns:r="http://schemas.openxmlformats.org/officeDocument/2006/relationships" r:embed="rId2"/>
        <a:stretch>
          <a:fillRect/>
        </a:stretch>
      </xdr:blipFill>
      <xdr:spPr>
        <a:xfrm>
          <a:off x="2095500" y="152400"/>
          <a:ext cx="1990725" cy="2286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95250</xdr:colOff>
      <xdr:row>0</xdr:row>
      <xdr:rowOff>28575</xdr:rowOff>
    </xdr:from>
    <xdr:ext cx="1478280" cy="438150"/>
    <xdr:pic>
      <xdr:nvPicPr>
        <xdr:cNvPr id="2" name="Picture 11">
          <a:extLst>
            <a:ext uri="{FF2B5EF4-FFF2-40B4-BE49-F238E27FC236}">
              <a16:creationId xmlns:a16="http://schemas.microsoft.com/office/drawing/2014/main" id="{04534B93-C381-4368-8CE7-7C25E0B31412}"/>
            </a:ext>
          </a:extLst>
        </xdr:cNvPr>
        <xdr:cNvPicPr>
          <a:picLocks noChangeAspect="1"/>
        </xdr:cNvPicPr>
      </xdr:nvPicPr>
      <xdr:blipFill>
        <a:blip xmlns:r="http://schemas.openxmlformats.org/officeDocument/2006/relationships" r:embed="rId1"/>
        <a:stretch>
          <a:fillRect/>
        </a:stretch>
      </xdr:blipFill>
      <xdr:spPr>
        <a:xfrm>
          <a:off x="95250" y="28575"/>
          <a:ext cx="1478280" cy="438150"/>
        </a:xfrm>
        <a:prstGeom prst="rect">
          <a:avLst/>
        </a:prstGeom>
      </xdr:spPr>
    </xdr:pic>
    <xdr:clientData/>
  </xdr:oneCellAnchor>
  <xdr:oneCellAnchor>
    <xdr:from>
      <xdr:col>1</xdr:col>
      <xdr:colOff>981075</xdr:colOff>
      <xdr:row>0</xdr:row>
      <xdr:rowOff>152400</xdr:rowOff>
    </xdr:from>
    <xdr:ext cx="1990725" cy="228600"/>
    <xdr:pic>
      <xdr:nvPicPr>
        <xdr:cNvPr id="3" name="Picture 3">
          <a:extLst>
            <a:ext uri="{FF2B5EF4-FFF2-40B4-BE49-F238E27FC236}">
              <a16:creationId xmlns:a16="http://schemas.microsoft.com/office/drawing/2014/main" id="{C5D27544-4D29-48F6-9C5F-293738096B7B}"/>
            </a:ext>
            <a:ext uri="{147F2762-F138-4A5C-976F-8EAC2B608ADB}">
              <a16:predDERef xmlns:a16="http://schemas.microsoft.com/office/drawing/2014/main" pred="{37EDA72A-C54F-492C-B121-CE5C614A12BE}"/>
            </a:ext>
          </a:extLst>
        </xdr:cNvPr>
        <xdr:cNvPicPr>
          <a:picLocks noChangeAspect="1"/>
        </xdr:cNvPicPr>
      </xdr:nvPicPr>
      <xdr:blipFill>
        <a:blip xmlns:r="http://schemas.openxmlformats.org/officeDocument/2006/relationships" r:embed="rId2"/>
        <a:stretch>
          <a:fillRect/>
        </a:stretch>
      </xdr:blipFill>
      <xdr:spPr>
        <a:xfrm>
          <a:off x="2019300" y="152400"/>
          <a:ext cx="1990725" cy="2286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95250</xdr:colOff>
      <xdr:row>0</xdr:row>
      <xdr:rowOff>28575</xdr:rowOff>
    </xdr:from>
    <xdr:ext cx="1478280" cy="438150"/>
    <xdr:pic>
      <xdr:nvPicPr>
        <xdr:cNvPr id="2" name="Picture 11">
          <a:extLst>
            <a:ext uri="{FF2B5EF4-FFF2-40B4-BE49-F238E27FC236}">
              <a16:creationId xmlns:a16="http://schemas.microsoft.com/office/drawing/2014/main" id="{57CD1BEA-E4AB-4C05-B1BE-AB7F11AEE7FC}"/>
            </a:ext>
          </a:extLst>
        </xdr:cNvPr>
        <xdr:cNvPicPr>
          <a:picLocks noChangeAspect="1"/>
        </xdr:cNvPicPr>
      </xdr:nvPicPr>
      <xdr:blipFill>
        <a:blip xmlns:r="http://schemas.openxmlformats.org/officeDocument/2006/relationships" r:embed="rId1"/>
        <a:stretch>
          <a:fillRect/>
        </a:stretch>
      </xdr:blipFill>
      <xdr:spPr>
        <a:xfrm>
          <a:off x="95250" y="28575"/>
          <a:ext cx="1478280" cy="438150"/>
        </a:xfrm>
        <a:prstGeom prst="rect">
          <a:avLst/>
        </a:prstGeom>
      </xdr:spPr>
    </xdr:pic>
    <xdr:clientData/>
  </xdr:oneCellAnchor>
  <xdr:oneCellAnchor>
    <xdr:from>
      <xdr:col>1</xdr:col>
      <xdr:colOff>981075</xdr:colOff>
      <xdr:row>0</xdr:row>
      <xdr:rowOff>152400</xdr:rowOff>
    </xdr:from>
    <xdr:ext cx="1990725" cy="228600"/>
    <xdr:pic>
      <xdr:nvPicPr>
        <xdr:cNvPr id="3" name="Picture 3">
          <a:extLst>
            <a:ext uri="{FF2B5EF4-FFF2-40B4-BE49-F238E27FC236}">
              <a16:creationId xmlns:a16="http://schemas.microsoft.com/office/drawing/2014/main" id="{95FFB225-D775-4322-B383-8886D06C39AC}"/>
            </a:ext>
            <a:ext uri="{147F2762-F138-4A5C-976F-8EAC2B608ADB}">
              <a16:predDERef xmlns:a16="http://schemas.microsoft.com/office/drawing/2014/main" pred="{37EDA72A-C54F-492C-B121-CE5C614A12BE}"/>
            </a:ext>
          </a:extLst>
        </xdr:cNvPr>
        <xdr:cNvPicPr>
          <a:picLocks noChangeAspect="1"/>
        </xdr:cNvPicPr>
      </xdr:nvPicPr>
      <xdr:blipFill>
        <a:blip xmlns:r="http://schemas.openxmlformats.org/officeDocument/2006/relationships" r:embed="rId2"/>
        <a:stretch>
          <a:fillRect/>
        </a:stretch>
      </xdr:blipFill>
      <xdr:spPr>
        <a:xfrm>
          <a:off x="2257425" y="152400"/>
          <a:ext cx="1990725" cy="22860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95250</xdr:colOff>
      <xdr:row>0</xdr:row>
      <xdr:rowOff>28575</xdr:rowOff>
    </xdr:from>
    <xdr:ext cx="1478280" cy="438150"/>
    <xdr:pic>
      <xdr:nvPicPr>
        <xdr:cNvPr id="2" name="Picture 11">
          <a:extLst>
            <a:ext uri="{FF2B5EF4-FFF2-40B4-BE49-F238E27FC236}">
              <a16:creationId xmlns:a16="http://schemas.microsoft.com/office/drawing/2014/main" id="{716B0574-D667-4DF9-BA3C-A0B0B9F4833C}"/>
            </a:ext>
          </a:extLst>
        </xdr:cNvPr>
        <xdr:cNvPicPr>
          <a:picLocks noChangeAspect="1"/>
        </xdr:cNvPicPr>
      </xdr:nvPicPr>
      <xdr:blipFill>
        <a:blip xmlns:r="http://schemas.openxmlformats.org/officeDocument/2006/relationships" r:embed="rId1"/>
        <a:stretch>
          <a:fillRect/>
        </a:stretch>
      </xdr:blipFill>
      <xdr:spPr>
        <a:xfrm>
          <a:off x="95250" y="28575"/>
          <a:ext cx="1478280" cy="438150"/>
        </a:xfrm>
        <a:prstGeom prst="rect">
          <a:avLst/>
        </a:prstGeom>
      </xdr:spPr>
    </xdr:pic>
    <xdr:clientData/>
  </xdr:oneCellAnchor>
  <xdr:oneCellAnchor>
    <xdr:from>
      <xdr:col>1</xdr:col>
      <xdr:colOff>981075</xdr:colOff>
      <xdr:row>0</xdr:row>
      <xdr:rowOff>152400</xdr:rowOff>
    </xdr:from>
    <xdr:ext cx="1990725" cy="228600"/>
    <xdr:pic>
      <xdr:nvPicPr>
        <xdr:cNvPr id="3" name="Picture 3">
          <a:extLst>
            <a:ext uri="{FF2B5EF4-FFF2-40B4-BE49-F238E27FC236}">
              <a16:creationId xmlns:a16="http://schemas.microsoft.com/office/drawing/2014/main" id="{8A77BCBC-90DB-4902-B757-5EED2BE4470A}"/>
            </a:ext>
            <a:ext uri="{147F2762-F138-4A5C-976F-8EAC2B608ADB}">
              <a16:predDERef xmlns:a16="http://schemas.microsoft.com/office/drawing/2014/main" pred="{37EDA72A-C54F-492C-B121-CE5C614A12BE}"/>
            </a:ext>
          </a:extLst>
        </xdr:cNvPr>
        <xdr:cNvPicPr>
          <a:picLocks noChangeAspect="1"/>
        </xdr:cNvPicPr>
      </xdr:nvPicPr>
      <xdr:blipFill>
        <a:blip xmlns:r="http://schemas.openxmlformats.org/officeDocument/2006/relationships" r:embed="rId2"/>
        <a:stretch>
          <a:fillRect/>
        </a:stretch>
      </xdr:blipFill>
      <xdr:spPr>
        <a:xfrm>
          <a:off x="2009775" y="152400"/>
          <a:ext cx="1990725" cy="2286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236220</xdr:colOff>
      <xdr:row>0</xdr:row>
      <xdr:rowOff>28575</xdr:rowOff>
    </xdr:from>
    <xdr:ext cx="1384935" cy="415290"/>
    <xdr:pic>
      <xdr:nvPicPr>
        <xdr:cNvPr id="2" name="Picture 1">
          <a:extLst>
            <a:ext uri="{FF2B5EF4-FFF2-40B4-BE49-F238E27FC236}">
              <a16:creationId xmlns:a16="http://schemas.microsoft.com/office/drawing/2014/main" id="{6FDAC45D-9989-4B07-A9B9-C1B532A769E0}"/>
            </a:ext>
          </a:extLst>
        </xdr:cNvPr>
        <xdr:cNvPicPr>
          <a:picLocks noChangeAspect="1"/>
        </xdr:cNvPicPr>
      </xdr:nvPicPr>
      <xdr:blipFill>
        <a:blip xmlns:r="http://schemas.openxmlformats.org/officeDocument/2006/relationships" r:embed="rId1"/>
        <a:stretch>
          <a:fillRect/>
        </a:stretch>
      </xdr:blipFill>
      <xdr:spPr>
        <a:xfrm>
          <a:off x="845820" y="28575"/>
          <a:ext cx="1384935" cy="415290"/>
        </a:xfrm>
        <a:prstGeom prst="rect">
          <a:avLst/>
        </a:prstGeom>
      </xdr:spPr>
    </xdr:pic>
    <xdr:clientData/>
  </xdr:oneCellAnchor>
  <xdr:oneCellAnchor>
    <xdr:from>
      <xdr:col>3</xdr:col>
      <xdr:colOff>529590</xdr:colOff>
      <xdr:row>0</xdr:row>
      <xdr:rowOff>104775</xdr:rowOff>
    </xdr:from>
    <xdr:ext cx="1906905" cy="247650"/>
    <xdr:pic>
      <xdr:nvPicPr>
        <xdr:cNvPr id="3" name="Picture 3">
          <a:extLst>
            <a:ext uri="{FF2B5EF4-FFF2-40B4-BE49-F238E27FC236}">
              <a16:creationId xmlns:a16="http://schemas.microsoft.com/office/drawing/2014/main" id="{2CB3C169-A7E7-4A7F-9A3F-8792299B9369}"/>
            </a:ext>
            <a:ext uri="{147F2762-F138-4A5C-976F-8EAC2B608ADB}">
              <a16:predDERef xmlns:a16="http://schemas.microsoft.com/office/drawing/2014/main" pred="{3B4D99C8-8604-C387-F258-13E7C30589DF}"/>
            </a:ext>
          </a:extLst>
        </xdr:cNvPr>
        <xdr:cNvPicPr>
          <a:picLocks noChangeAspect="1"/>
        </xdr:cNvPicPr>
      </xdr:nvPicPr>
      <xdr:blipFill>
        <a:blip xmlns:r="http://schemas.openxmlformats.org/officeDocument/2006/relationships" r:embed="rId2"/>
        <a:stretch>
          <a:fillRect/>
        </a:stretch>
      </xdr:blipFill>
      <xdr:spPr>
        <a:xfrm>
          <a:off x="2358390" y="104775"/>
          <a:ext cx="1906905" cy="24765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1381125</xdr:colOff>
      <xdr:row>0</xdr:row>
      <xdr:rowOff>0</xdr:rowOff>
    </xdr:from>
    <xdr:to>
      <xdr:col>0</xdr:col>
      <xdr:colOff>2768600</xdr:colOff>
      <xdr:row>1</xdr:row>
      <xdr:rowOff>6350</xdr:rowOff>
    </xdr:to>
    <xdr:pic>
      <xdr:nvPicPr>
        <xdr:cNvPr id="3" name="Picture 2">
          <a:extLst>
            <a:ext uri="{FF2B5EF4-FFF2-40B4-BE49-F238E27FC236}">
              <a16:creationId xmlns:a16="http://schemas.microsoft.com/office/drawing/2014/main" id="{E23E5AF8-F2A1-FFBF-8234-85913B7777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1125" y="0"/>
          <a:ext cx="139065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3181350</xdr:colOff>
      <xdr:row>0</xdr:row>
      <xdr:rowOff>104775</xdr:rowOff>
    </xdr:from>
    <xdr:to>
      <xdr:col>2</xdr:col>
      <xdr:colOff>330200</xdr:colOff>
      <xdr:row>0</xdr:row>
      <xdr:rowOff>361950</xdr:rowOff>
    </xdr:to>
    <xdr:pic>
      <xdr:nvPicPr>
        <xdr:cNvPr id="4" name="Picture 3">
          <a:extLst>
            <a:ext uri="{FF2B5EF4-FFF2-40B4-BE49-F238E27FC236}">
              <a16:creationId xmlns:a16="http://schemas.microsoft.com/office/drawing/2014/main" id="{A0F76910-B91F-1F3C-F846-E782D7C7CF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81350" y="104775"/>
          <a:ext cx="191452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x-rates.com/" TargetMode="External"/><Relationship Id="rId13" Type="http://schemas.openxmlformats.org/officeDocument/2006/relationships/hyperlink" Target="https://factorportalprod.blob.core.windows.net/portal/Documents/Updates/FACTOR_Receipt_for_Services.pdf" TargetMode="External"/><Relationship Id="rId3" Type="http://schemas.openxmlformats.org/officeDocument/2006/relationships/hyperlink" Target="https://factorportalprod.blob.core.windows.net/portal/Documents/Updates/FACTOR_Receipt_for_Services.pdf" TargetMode="External"/><Relationship Id="rId7" Type="http://schemas.openxmlformats.org/officeDocument/2006/relationships/hyperlink" Target="https://factorportalprod.blob.core.windows.net/portal/Documents/Updates/FACTOR_Artist_Development_Program_Guidelines.pdf" TargetMode="External"/><Relationship Id="rId12" Type="http://schemas.openxmlformats.org/officeDocument/2006/relationships/hyperlink" Target="https://factorportalprod.blob.core.windows.net/portal/Documents/Updates/FACTOR_Business_Policies.pdf" TargetMode="External"/><Relationship Id="rId2" Type="http://schemas.openxmlformats.org/officeDocument/2006/relationships/hyperlink" Target="https://factorportalprod.blob.core.windows.net/portal/Documents/Updates/FACTOR_Artist_Donated_Services_Form.pdf" TargetMode="External"/><Relationship Id="rId1" Type="http://schemas.openxmlformats.org/officeDocument/2006/relationships/hyperlink" Target="https://factorportalprod.blob.core.windows.net/portal/Documents/Updates/FACTOR_Artist_Development_Program_Guidelines.pdf" TargetMode="External"/><Relationship Id="rId6" Type="http://schemas.openxmlformats.org/officeDocument/2006/relationships/hyperlink" Target="https://factorportalprod.blob.core.windows.net/portal/Documents/Updates/FACTOR_Receipt_for_Services.pdf" TargetMode="External"/><Relationship Id="rId11" Type="http://schemas.openxmlformats.org/officeDocument/2006/relationships/hyperlink" Target="https://www.x-rates.com/" TargetMode="External"/><Relationship Id="rId5" Type="http://schemas.openxmlformats.org/officeDocument/2006/relationships/hyperlink" Target="https://factorportalprod.blob.core.windows.net/portal/Documents/Updates/FACTOR_Artist_Donated_Services_Form.pdf" TargetMode="External"/><Relationship Id="rId15" Type="http://schemas.openxmlformats.org/officeDocument/2006/relationships/drawing" Target="../drawings/drawing1.xml"/><Relationship Id="rId10" Type="http://schemas.openxmlformats.org/officeDocument/2006/relationships/hyperlink" Target="https://factorportalprod.blob.core.windows.net/portal/Documents/Updates/FACTOR_Supplier_Declaration.pdf" TargetMode="External"/><Relationship Id="rId4" Type="http://schemas.openxmlformats.org/officeDocument/2006/relationships/hyperlink" Target="https://factorportalprod.blob.core.windows.net/portal/Documents/Updates/FACTOR_Completion_Guide.pdf" TargetMode="External"/><Relationship Id="rId9" Type="http://schemas.openxmlformats.org/officeDocument/2006/relationships/hyperlink" Target="https://factorportalprod.blob.core.windows.net/portal/Documents/Updates/FACTOR_Artist_Donated_Services_Form.pdf" TargetMode="External"/><Relationship Id="rId1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396F4-7DAD-42AF-A626-1FF1DC818B28}">
  <sheetPr>
    <tabColor rgb="FFD8E4BC"/>
    <pageSetUpPr fitToPage="1"/>
  </sheetPr>
  <dimension ref="A1:P70"/>
  <sheetViews>
    <sheetView showGridLines="0" tabSelected="1" zoomScaleNormal="100" workbookViewId="0">
      <selection activeCell="B2" sqref="B2:G2"/>
    </sheetView>
  </sheetViews>
  <sheetFormatPr defaultColWidth="9.140625" defaultRowHeight="12.75" x14ac:dyDescent="0.2"/>
  <cols>
    <col min="1" max="1" width="4.7109375" style="1" customWidth="1"/>
    <col min="2" max="2" width="36.7109375" style="1" customWidth="1"/>
    <col min="3" max="3" width="16.7109375" style="1" customWidth="1"/>
    <col min="4" max="7" width="9.7109375" style="1" customWidth="1"/>
    <col min="8" max="8" width="4.7109375" style="1" customWidth="1"/>
    <col min="9" max="16384" width="9.140625" style="1"/>
  </cols>
  <sheetData>
    <row r="1" spans="1:16" s="36" customFormat="1" ht="39.6" customHeight="1" x14ac:dyDescent="0.25">
      <c r="A1" s="229"/>
      <c r="B1" s="230"/>
      <c r="C1" s="230"/>
      <c r="D1" s="230"/>
      <c r="E1" s="230"/>
      <c r="F1" s="230"/>
      <c r="G1" s="230"/>
      <c r="H1" s="231"/>
      <c r="I1" s="33"/>
    </row>
    <row r="2" spans="1:16" ht="30.75" customHeight="1" x14ac:dyDescent="0.2">
      <c r="A2" s="67"/>
      <c r="B2" s="232" t="s">
        <v>0</v>
      </c>
      <c r="C2" s="233"/>
      <c r="D2" s="233"/>
      <c r="E2" s="233"/>
      <c r="F2" s="233"/>
      <c r="G2" s="234"/>
      <c r="H2" s="69"/>
    </row>
    <row r="3" spans="1:16" ht="30" customHeight="1" thickBot="1" x14ac:dyDescent="0.25">
      <c r="A3" s="67"/>
      <c r="B3" s="235" t="s">
        <v>1</v>
      </c>
      <c r="C3" s="235"/>
      <c r="D3" s="235"/>
      <c r="E3" s="235"/>
      <c r="F3" s="235"/>
      <c r="G3" s="235"/>
      <c r="H3" s="69"/>
      <c r="L3" s="2"/>
    </row>
    <row r="4" spans="1:16" ht="12.75" customHeight="1" x14ac:dyDescent="0.2">
      <c r="A4" s="67"/>
      <c r="B4" s="78"/>
      <c r="C4" s="79"/>
      <c r="D4" s="79"/>
      <c r="E4" s="79"/>
      <c r="F4" s="79"/>
      <c r="G4" s="80"/>
      <c r="H4" s="69"/>
    </row>
    <row r="5" spans="1:16" ht="12.75" customHeight="1" x14ac:dyDescent="0.2">
      <c r="A5" s="67"/>
      <c r="B5" s="242" t="s">
        <v>2</v>
      </c>
      <c r="C5" s="243"/>
      <c r="D5" s="243"/>
      <c r="E5" s="243"/>
      <c r="F5" s="243"/>
      <c r="G5" s="244"/>
      <c r="H5" s="69"/>
    </row>
    <row r="6" spans="1:16" ht="6" customHeight="1" x14ac:dyDescent="0.2">
      <c r="A6" s="67"/>
      <c r="B6" s="65"/>
      <c r="C6" s="81"/>
      <c r="D6" s="81"/>
      <c r="E6" s="81"/>
      <c r="F6" s="81"/>
      <c r="G6" s="66"/>
      <c r="H6" s="69"/>
    </row>
    <row r="7" spans="1:16" s="2" customFormat="1" ht="12.75" customHeight="1" x14ac:dyDescent="0.2">
      <c r="A7" s="68"/>
      <c r="B7" s="236" t="s">
        <v>3</v>
      </c>
      <c r="C7" s="237"/>
      <c r="D7" s="237"/>
      <c r="E7" s="237"/>
      <c r="F7" s="237"/>
      <c r="G7" s="238"/>
      <c r="H7" s="70"/>
      <c r="I7" s="1"/>
      <c r="J7" s="38"/>
      <c r="K7" s="38"/>
      <c r="L7" s="38"/>
      <c r="M7" s="38"/>
    </row>
    <row r="8" spans="1:16" s="2" customFormat="1" ht="12.75" customHeight="1" x14ac:dyDescent="0.2">
      <c r="A8" s="68"/>
      <c r="B8" s="245" t="s">
        <v>4</v>
      </c>
      <c r="C8" s="246"/>
      <c r="D8" s="246"/>
      <c r="E8" s="246"/>
      <c r="F8" s="246"/>
      <c r="G8" s="247"/>
      <c r="H8" s="70"/>
      <c r="I8" s="1"/>
      <c r="L8" s="38"/>
      <c r="M8" s="38"/>
    </row>
    <row r="9" spans="1:16" s="2" customFormat="1" ht="12.75" customHeight="1" x14ac:dyDescent="0.2">
      <c r="A9" s="68"/>
      <c r="B9" s="32"/>
      <c r="C9" s="31"/>
      <c r="D9" s="31"/>
      <c r="E9" s="31"/>
      <c r="F9" s="31"/>
      <c r="G9" s="30"/>
      <c r="H9" s="70"/>
      <c r="I9" s="1"/>
    </row>
    <row r="10" spans="1:16" ht="12.75" customHeight="1" x14ac:dyDescent="0.2">
      <c r="A10" s="67"/>
      <c r="B10" s="242" t="s">
        <v>5</v>
      </c>
      <c r="C10" s="243"/>
      <c r="D10" s="243"/>
      <c r="E10" s="243"/>
      <c r="F10" s="243"/>
      <c r="G10" s="244"/>
      <c r="H10" s="69"/>
    </row>
    <row r="11" spans="1:16" ht="6" customHeight="1" x14ac:dyDescent="0.2">
      <c r="A11" s="67"/>
      <c r="B11" s="65"/>
      <c r="C11" s="81"/>
      <c r="D11" s="81"/>
      <c r="E11" s="81"/>
      <c r="F11" s="81"/>
      <c r="G11" s="66"/>
      <c r="H11" s="69"/>
    </row>
    <row r="12" spans="1:16" s="2" customFormat="1" ht="12.75" customHeight="1" x14ac:dyDescent="0.2">
      <c r="A12" s="68"/>
      <c r="B12" s="236" t="s">
        <v>6</v>
      </c>
      <c r="C12" s="237"/>
      <c r="D12" s="237"/>
      <c r="E12" s="237"/>
      <c r="F12" s="237"/>
      <c r="G12" s="238"/>
      <c r="H12" s="70"/>
      <c r="I12" s="1"/>
    </row>
    <row r="13" spans="1:16" s="2" customFormat="1" ht="12.75" customHeight="1" x14ac:dyDescent="0.2">
      <c r="A13" s="68"/>
      <c r="B13" s="236" t="s">
        <v>7</v>
      </c>
      <c r="C13" s="237"/>
      <c r="D13" s="237"/>
      <c r="E13" s="237"/>
      <c r="F13" s="237"/>
      <c r="G13" s="238"/>
      <c r="H13" s="70"/>
      <c r="I13" s="1"/>
      <c r="P13" s="90"/>
    </row>
    <row r="14" spans="1:16" ht="12.75" customHeight="1" thickBot="1" x14ac:dyDescent="0.25">
      <c r="A14" s="67"/>
      <c r="B14" s="29"/>
      <c r="C14" s="28"/>
      <c r="D14" s="28"/>
      <c r="E14" s="28"/>
      <c r="F14" s="28"/>
      <c r="G14" s="27"/>
      <c r="H14" s="69"/>
    </row>
    <row r="15" spans="1:16" ht="30" customHeight="1" thickBot="1" x14ac:dyDescent="0.25">
      <c r="A15" s="248" t="s">
        <v>8</v>
      </c>
      <c r="B15" s="235"/>
      <c r="C15" s="235"/>
      <c r="D15" s="235"/>
      <c r="E15" s="235"/>
      <c r="F15" s="235"/>
      <c r="G15" s="235"/>
      <c r="H15" s="249"/>
    </row>
    <row r="16" spans="1:16" ht="51.75" customHeight="1" x14ac:dyDescent="0.2">
      <c r="A16" s="67"/>
      <c r="B16" s="250" t="s">
        <v>9</v>
      </c>
      <c r="C16" s="251"/>
      <c r="D16" s="251"/>
      <c r="E16" s="251"/>
      <c r="F16" s="251"/>
      <c r="G16" s="252"/>
      <c r="H16" s="69"/>
    </row>
    <row r="17" spans="1:9" ht="18" customHeight="1" x14ac:dyDescent="0.2">
      <c r="A17" s="67"/>
      <c r="B17" s="253" t="s">
        <v>10</v>
      </c>
      <c r="C17" s="254"/>
      <c r="D17" s="254"/>
      <c r="E17" s="254"/>
      <c r="F17" s="254"/>
      <c r="G17" s="255"/>
      <c r="H17" s="69"/>
    </row>
    <row r="18" spans="1:9" ht="18" customHeight="1" x14ac:dyDescent="0.2">
      <c r="A18" s="67"/>
      <c r="B18" s="256" t="s">
        <v>11</v>
      </c>
      <c r="C18" s="257"/>
      <c r="D18" s="257"/>
      <c r="E18" s="257"/>
      <c r="F18" s="257"/>
      <c r="G18" s="258"/>
      <c r="H18" s="69"/>
    </row>
    <row r="19" spans="1:9" s="2" customFormat="1" ht="18" customHeight="1" x14ac:dyDescent="0.2">
      <c r="A19" s="68"/>
      <c r="B19" s="239" t="s">
        <v>12</v>
      </c>
      <c r="C19" s="240"/>
      <c r="D19" s="240"/>
      <c r="E19" s="240"/>
      <c r="F19" s="240"/>
      <c r="G19" s="241"/>
      <c r="H19" s="70"/>
      <c r="I19" s="1"/>
    </row>
    <row r="20" spans="1:9" s="2" customFormat="1" ht="18" customHeight="1" x14ac:dyDescent="0.2">
      <c r="A20" s="71"/>
      <c r="B20" s="292"/>
      <c r="C20" s="292"/>
      <c r="D20" s="292"/>
      <c r="E20" s="292"/>
      <c r="F20" s="292"/>
      <c r="G20" s="292"/>
      <c r="H20" s="72"/>
      <c r="I20" s="1"/>
    </row>
    <row r="21" spans="1:9" s="2" customFormat="1" ht="18" customHeight="1" x14ac:dyDescent="0.2">
      <c r="A21" s="71"/>
      <c r="B21" s="293" t="s">
        <v>13</v>
      </c>
      <c r="C21" s="294"/>
      <c r="D21" s="294"/>
      <c r="E21" s="294"/>
      <c r="F21" s="294"/>
      <c r="G21" s="295"/>
      <c r="H21" s="72"/>
      <c r="I21" s="1"/>
    </row>
    <row r="22" spans="1:9" s="2" customFormat="1" ht="30" customHeight="1" x14ac:dyDescent="0.2">
      <c r="A22" s="71"/>
      <c r="B22" s="296" t="s">
        <v>14</v>
      </c>
      <c r="C22" s="257"/>
      <c r="D22" s="257"/>
      <c r="E22" s="257"/>
      <c r="F22" s="257"/>
      <c r="G22" s="258"/>
      <c r="H22" s="72"/>
      <c r="I22" s="1"/>
    </row>
    <row r="23" spans="1:9" s="2" customFormat="1" ht="30" customHeight="1" x14ac:dyDescent="0.2">
      <c r="A23" s="71"/>
      <c r="B23" s="256" t="s">
        <v>15</v>
      </c>
      <c r="C23" s="257"/>
      <c r="D23" s="257"/>
      <c r="E23" s="257"/>
      <c r="F23" s="257"/>
      <c r="G23" s="258"/>
      <c r="H23" s="72"/>
      <c r="I23" s="1"/>
    </row>
    <row r="24" spans="1:9" s="2" customFormat="1" ht="30" customHeight="1" x14ac:dyDescent="0.2">
      <c r="A24" s="71"/>
      <c r="B24" s="256" t="s">
        <v>16</v>
      </c>
      <c r="C24" s="257"/>
      <c r="D24" s="257"/>
      <c r="E24" s="257"/>
      <c r="F24" s="257"/>
      <c r="G24" s="258"/>
      <c r="H24" s="72"/>
      <c r="I24" s="1"/>
    </row>
    <row r="25" spans="1:9" s="2" customFormat="1" ht="30" customHeight="1" x14ac:dyDescent="0.2">
      <c r="A25" s="71"/>
      <c r="B25" s="289" t="s">
        <v>17</v>
      </c>
      <c r="C25" s="290"/>
      <c r="D25" s="290"/>
      <c r="E25" s="290"/>
      <c r="F25" s="290"/>
      <c r="G25" s="291"/>
      <c r="H25" s="72"/>
      <c r="I25" s="1"/>
    </row>
    <row r="26" spans="1:9" s="2" customFormat="1" ht="18" customHeight="1" x14ac:dyDescent="0.2">
      <c r="A26" s="71"/>
      <c r="B26" s="256" t="s">
        <v>18</v>
      </c>
      <c r="C26" s="257"/>
      <c r="D26" s="257"/>
      <c r="E26" s="257"/>
      <c r="F26" s="257"/>
      <c r="G26" s="258"/>
      <c r="H26" s="72"/>
      <c r="I26" s="1"/>
    </row>
    <row r="27" spans="1:9" s="2" customFormat="1" ht="30" customHeight="1" x14ac:dyDescent="0.2">
      <c r="A27" s="71"/>
      <c r="B27" s="256" t="s">
        <v>19</v>
      </c>
      <c r="C27" s="257"/>
      <c r="D27" s="257"/>
      <c r="E27" s="257"/>
      <c r="F27" s="257"/>
      <c r="G27" s="258"/>
      <c r="H27" s="72"/>
      <c r="I27" s="1"/>
    </row>
    <row r="28" spans="1:9" s="2" customFormat="1" ht="18" customHeight="1" x14ac:dyDescent="0.2">
      <c r="A28" s="71"/>
      <c r="B28" s="256" t="s">
        <v>20</v>
      </c>
      <c r="C28" s="257"/>
      <c r="D28" s="257"/>
      <c r="E28" s="257"/>
      <c r="F28" s="257"/>
      <c r="G28" s="258"/>
      <c r="H28" s="72"/>
      <c r="I28" s="1"/>
    </row>
    <row r="29" spans="1:9" s="2" customFormat="1" ht="30" customHeight="1" x14ac:dyDescent="0.2">
      <c r="A29" s="71"/>
      <c r="B29" s="256" t="s">
        <v>21</v>
      </c>
      <c r="C29" s="257"/>
      <c r="D29" s="257"/>
      <c r="E29" s="257"/>
      <c r="F29" s="257"/>
      <c r="G29" s="258"/>
      <c r="H29" s="72"/>
      <c r="I29" s="1"/>
    </row>
    <row r="30" spans="1:9" s="2" customFormat="1" ht="18" customHeight="1" x14ac:dyDescent="0.2">
      <c r="A30" s="71"/>
      <c r="B30" s="263" t="s">
        <v>22</v>
      </c>
      <c r="C30" s="264"/>
      <c r="D30" s="264"/>
      <c r="E30" s="264"/>
      <c r="F30" s="264"/>
      <c r="G30" s="265"/>
      <c r="H30" s="72"/>
      <c r="I30" s="1"/>
    </row>
    <row r="31" spans="1:9" ht="18" customHeight="1" x14ac:dyDescent="0.2">
      <c r="A31" s="67"/>
      <c r="B31" s="262" t="s">
        <v>23</v>
      </c>
      <c r="C31" s="262"/>
      <c r="D31" s="262"/>
      <c r="E31" s="262"/>
      <c r="F31" s="262"/>
      <c r="G31" s="262"/>
      <c r="H31" s="69"/>
    </row>
    <row r="32" spans="1:9" ht="18" customHeight="1" x14ac:dyDescent="0.2">
      <c r="A32" s="67"/>
      <c r="B32" s="262" t="s">
        <v>24</v>
      </c>
      <c r="C32" s="262"/>
      <c r="D32" s="262"/>
      <c r="E32" s="262"/>
      <c r="F32" s="262"/>
      <c r="G32" s="262"/>
      <c r="H32" s="69"/>
    </row>
    <row r="33" spans="1:8" ht="18" customHeight="1" x14ac:dyDescent="0.2">
      <c r="A33" s="67"/>
      <c r="B33" s="250" t="s">
        <v>25</v>
      </c>
      <c r="C33" s="251"/>
      <c r="D33" s="251"/>
      <c r="E33" s="251"/>
      <c r="F33" s="251"/>
      <c r="G33" s="252"/>
      <c r="H33" s="69"/>
    </row>
    <row r="34" spans="1:8" ht="18" customHeight="1" x14ac:dyDescent="0.2">
      <c r="A34" s="67"/>
      <c r="B34" s="256" t="s">
        <v>26</v>
      </c>
      <c r="C34" s="257"/>
      <c r="D34" s="257"/>
      <c r="E34" s="257"/>
      <c r="F34" s="257"/>
      <c r="G34" s="258"/>
      <c r="H34" s="69"/>
    </row>
    <row r="35" spans="1:8" ht="30" customHeight="1" x14ac:dyDescent="0.2">
      <c r="A35" s="67"/>
      <c r="B35" s="256" t="s">
        <v>27</v>
      </c>
      <c r="C35" s="257"/>
      <c r="D35" s="257"/>
      <c r="E35" s="257"/>
      <c r="F35" s="257"/>
      <c r="G35" s="258"/>
      <c r="H35" s="69"/>
    </row>
    <row r="36" spans="1:8" ht="18" customHeight="1" x14ac:dyDescent="0.2">
      <c r="A36" s="67"/>
      <c r="B36" s="43" t="s">
        <v>12</v>
      </c>
      <c r="C36" s="40"/>
      <c r="D36" s="40"/>
      <c r="E36" s="40"/>
      <c r="F36" s="40"/>
      <c r="G36" s="41"/>
      <c r="H36" s="69"/>
    </row>
    <row r="37" spans="1:8" ht="15" customHeight="1" x14ac:dyDescent="0.2">
      <c r="A37" s="67"/>
      <c r="B37" s="262" t="s">
        <v>28</v>
      </c>
      <c r="C37" s="262"/>
      <c r="D37" s="262"/>
      <c r="E37" s="262"/>
      <c r="F37" s="262"/>
      <c r="G37" s="262"/>
      <c r="H37" s="69"/>
    </row>
    <row r="38" spans="1:8" ht="15" customHeight="1" x14ac:dyDescent="0.2">
      <c r="A38" s="67"/>
      <c r="B38" s="262" t="s">
        <v>29</v>
      </c>
      <c r="C38" s="262"/>
      <c r="D38" s="262"/>
      <c r="E38" s="262"/>
      <c r="F38" s="262"/>
      <c r="G38" s="262"/>
      <c r="H38" s="69"/>
    </row>
    <row r="39" spans="1:8" ht="15" customHeight="1" x14ac:dyDescent="0.2">
      <c r="A39" s="67"/>
      <c r="B39" s="262" t="s">
        <v>30</v>
      </c>
      <c r="C39" s="262"/>
      <c r="D39" s="262"/>
      <c r="E39" s="262"/>
      <c r="F39" s="262"/>
      <c r="G39" s="262"/>
      <c r="H39" s="69"/>
    </row>
    <row r="40" spans="1:8" ht="30" customHeight="1" x14ac:dyDescent="0.2">
      <c r="A40" s="67"/>
      <c r="B40" s="250" t="s">
        <v>31</v>
      </c>
      <c r="C40" s="251"/>
      <c r="D40" s="251"/>
      <c r="E40" s="251"/>
      <c r="F40" s="251"/>
      <c r="G40" s="252"/>
      <c r="H40" s="69"/>
    </row>
    <row r="41" spans="1:8" ht="18" customHeight="1" x14ac:dyDescent="0.2">
      <c r="A41" s="67"/>
      <c r="B41" s="256" t="s">
        <v>32</v>
      </c>
      <c r="C41" s="257"/>
      <c r="D41" s="257"/>
      <c r="E41" s="257"/>
      <c r="F41" s="257"/>
      <c r="G41" s="258"/>
      <c r="H41" s="69"/>
    </row>
    <row r="42" spans="1:8" ht="45" customHeight="1" x14ac:dyDescent="0.2">
      <c r="A42" s="67"/>
      <c r="B42" s="256" t="s">
        <v>33</v>
      </c>
      <c r="C42" s="257"/>
      <c r="D42" s="257"/>
      <c r="E42" s="257"/>
      <c r="F42" s="257"/>
      <c r="G42" s="258"/>
      <c r="H42" s="69"/>
    </row>
    <row r="43" spans="1:8" ht="45" customHeight="1" x14ac:dyDescent="0.2">
      <c r="A43" s="67"/>
      <c r="B43" s="256" t="s">
        <v>34</v>
      </c>
      <c r="C43" s="257"/>
      <c r="D43" s="257"/>
      <c r="E43" s="257"/>
      <c r="F43" s="257"/>
      <c r="G43" s="258"/>
      <c r="H43" s="69"/>
    </row>
    <row r="44" spans="1:8" ht="18" customHeight="1" x14ac:dyDescent="0.2">
      <c r="A44" s="67"/>
      <c r="B44" s="44" t="s">
        <v>35</v>
      </c>
      <c r="C44" s="42"/>
      <c r="D44" s="42"/>
      <c r="E44" s="42"/>
      <c r="F44" s="42"/>
      <c r="G44" s="45"/>
      <c r="H44" s="69"/>
    </row>
    <row r="45" spans="1:8" ht="18" customHeight="1" x14ac:dyDescent="0.2">
      <c r="A45" s="67"/>
      <c r="B45" s="263" t="s">
        <v>36</v>
      </c>
      <c r="C45" s="264"/>
      <c r="D45" s="264"/>
      <c r="E45" s="264"/>
      <c r="F45" s="264"/>
      <c r="G45" s="265"/>
      <c r="H45" s="69"/>
    </row>
    <row r="46" spans="1:8" ht="30" customHeight="1" x14ac:dyDescent="0.2">
      <c r="A46" s="67"/>
      <c r="B46" s="266" t="s">
        <v>37</v>
      </c>
      <c r="C46" s="266"/>
      <c r="D46" s="266"/>
      <c r="E46" s="266"/>
      <c r="F46" s="266"/>
      <c r="G46" s="266"/>
      <c r="H46" s="69"/>
    </row>
    <row r="47" spans="1:8" ht="18" customHeight="1" x14ac:dyDescent="0.2">
      <c r="A47" s="67"/>
      <c r="B47" s="267" t="s">
        <v>38</v>
      </c>
      <c r="C47" s="268"/>
      <c r="D47" s="268"/>
      <c r="E47" s="268"/>
      <c r="F47" s="268"/>
      <c r="G47" s="268"/>
      <c r="H47" s="69"/>
    </row>
    <row r="48" spans="1:8" ht="18" customHeight="1" x14ac:dyDescent="0.2">
      <c r="A48" s="67"/>
      <c r="B48" s="269" t="s">
        <v>39</v>
      </c>
      <c r="C48" s="270"/>
      <c r="D48" s="270"/>
      <c r="E48" s="270"/>
      <c r="F48" s="270"/>
      <c r="G48" s="270"/>
      <c r="H48" s="69"/>
    </row>
    <row r="49" spans="1:13" ht="30" customHeight="1" x14ac:dyDescent="0.2">
      <c r="A49" s="67"/>
      <c r="B49" s="262" t="s">
        <v>40</v>
      </c>
      <c r="C49" s="262"/>
      <c r="D49" s="262"/>
      <c r="E49" s="262"/>
      <c r="F49" s="262"/>
      <c r="G49" s="262"/>
      <c r="H49" s="69"/>
    </row>
    <row r="50" spans="1:13" ht="18" customHeight="1" x14ac:dyDescent="0.2">
      <c r="A50" s="67"/>
      <c r="B50" s="287"/>
      <c r="C50" s="288"/>
      <c r="D50" s="49"/>
      <c r="E50" s="49"/>
      <c r="F50" s="49"/>
      <c r="G50" s="50"/>
      <c r="H50" s="69"/>
    </row>
    <row r="51" spans="1:13" ht="29.25" customHeight="1" x14ac:dyDescent="0.2">
      <c r="A51" s="67"/>
      <c r="B51" s="259" t="s">
        <v>41</v>
      </c>
      <c r="C51" s="260"/>
      <c r="D51" s="260"/>
      <c r="E51" s="260"/>
      <c r="F51" s="260"/>
      <c r="G51" s="261"/>
      <c r="H51" s="69"/>
    </row>
    <row r="52" spans="1:13" ht="18.75" customHeight="1" x14ac:dyDescent="0.2">
      <c r="A52" s="67"/>
      <c r="B52" s="51"/>
      <c r="C52" s="52"/>
      <c r="G52" s="53"/>
      <c r="H52" s="69"/>
    </row>
    <row r="53" spans="1:13" ht="54" customHeight="1" x14ac:dyDescent="0.2">
      <c r="A53" s="67"/>
      <c r="B53" s="273" t="s">
        <v>42</v>
      </c>
      <c r="C53" s="276"/>
      <c r="D53" s="276"/>
      <c r="E53" s="276"/>
      <c r="F53" s="276"/>
      <c r="G53" s="277"/>
      <c r="H53" s="69"/>
      <c r="I53" s="37"/>
      <c r="J53" s="37"/>
      <c r="K53" s="37"/>
      <c r="L53" s="37"/>
      <c r="M53" s="37"/>
    </row>
    <row r="54" spans="1:13" s="2" customFormat="1" ht="12.75" customHeight="1" x14ac:dyDescent="0.2">
      <c r="A54" s="68"/>
      <c r="B54" s="92" t="s">
        <v>43</v>
      </c>
      <c r="C54" s="26"/>
      <c r="G54" s="55"/>
      <c r="H54" s="70"/>
      <c r="I54" s="37"/>
    </row>
    <row r="55" spans="1:13" s="2" customFormat="1" ht="12.75" customHeight="1" x14ac:dyDescent="0.2">
      <c r="A55" s="68"/>
      <c r="B55" s="91" t="s">
        <v>44</v>
      </c>
      <c r="C55" s="26"/>
      <c r="G55" s="55"/>
      <c r="H55" s="70"/>
      <c r="I55" s="37"/>
    </row>
    <row r="56" spans="1:13" s="39" customFormat="1" ht="12.75" customHeight="1" x14ac:dyDescent="0.2">
      <c r="A56" s="73"/>
      <c r="B56" s="271"/>
      <c r="C56" s="272"/>
      <c r="G56" s="56"/>
      <c r="H56" s="77"/>
    </row>
    <row r="57" spans="1:13" s="39" customFormat="1" ht="28.5" customHeight="1" x14ac:dyDescent="0.2">
      <c r="A57" s="73"/>
      <c r="B57" s="278" t="s">
        <v>45</v>
      </c>
      <c r="C57" s="260"/>
      <c r="D57" s="260"/>
      <c r="E57" s="260"/>
      <c r="F57" s="260"/>
      <c r="G57" s="261"/>
      <c r="H57" s="77"/>
    </row>
    <row r="58" spans="1:13" ht="15" x14ac:dyDescent="0.2">
      <c r="A58" s="67"/>
      <c r="B58" s="279"/>
      <c r="C58" s="280"/>
      <c r="G58" s="53"/>
      <c r="H58" s="69"/>
    </row>
    <row r="59" spans="1:13" ht="55.5" customHeight="1" x14ac:dyDescent="0.2">
      <c r="A59" s="67"/>
      <c r="B59" s="281" t="s">
        <v>46</v>
      </c>
      <c r="C59" s="282"/>
      <c r="D59" s="282"/>
      <c r="E59" s="282"/>
      <c r="F59" s="282"/>
      <c r="G59" s="283"/>
      <c r="H59" s="69"/>
    </row>
    <row r="60" spans="1:13" ht="18" customHeight="1" x14ac:dyDescent="0.2">
      <c r="A60" s="67"/>
      <c r="B60" s="284" t="s">
        <v>47</v>
      </c>
      <c r="C60" s="285"/>
      <c r="D60" s="285"/>
      <c r="E60" s="285"/>
      <c r="F60" s="285"/>
      <c r="G60" s="286"/>
      <c r="H60" s="69"/>
    </row>
    <row r="61" spans="1:13" ht="15" customHeight="1" x14ac:dyDescent="0.2">
      <c r="A61" s="67"/>
      <c r="B61" s="58"/>
      <c r="C61" s="59"/>
      <c r="D61" s="59"/>
      <c r="E61" s="59"/>
      <c r="F61" s="59"/>
      <c r="G61" s="60"/>
      <c r="H61" s="69"/>
    </row>
    <row r="62" spans="1:13" ht="54" customHeight="1" x14ac:dyDescent="0.2">
      <c r="A62" s="67"/>
      <c r="B62" s="278" t="s">
        <v>48</v>
      </c>
      <c r="C62" s="260"/>
      <c r="D62" s="260"/>
      <c r="E62" s="260"/>
      <c r="F62" s="260"/>
      <c r="G62" s="261"/>
      <c r="H62" s="69"/>
    </row>
    <row r="63" spans="1:13" ht="18" customHeight="1" x14ac:dyDescent="0.2">
      <c r="A63" s="67"/>
      <c r="B63" s="44" t="s">
        <v>35</v>
      </c>
      <c r="C63" s="48"/>
      <c r="D63" s="48"/>
      <c r="E63" s="48"/>
      <c r="F63" s="48"/>
      <c r="G63" s="57"/>
      <c r="H63" s="69"/>
    </row>
    <row r="64" spans="1:13" ht="15" customHeight="1" x14ac:dyDescent="0.2">
      <c r="A64" s="67"/>
      <c r="B64" s="271"/>
      <c r="C64" s="272"/>
      <c r="G64" s="53"/>
      <c r="H64" s="69"/>
    </row>
    <row r="65" spans="1:9" ht="133.5" customHeight="1" x14ac:dyDescent="0.2">
      <c r="A65" s="67"/>
      <c r="B65" s="259" t="s">
        <v>49</v>
      </c>
      <c r="C65" s="260"/>
      <c r="D65" s="260"/>
      <c r="E65" s="260"/>
      <c r="F65" s="260"/>
      <c r="G65" s="261"/>
      <c r="H65" s="69"/>
    </row>
    <row r="66" spans="1:9" ht="18" customHeight="1" x14ac:dyDescent="0.2">
      <c r="A66" s="67"/>
      <c r="B66" s="54" t="s">
        <v>50</v>
      </c>
      <c r="C66" s="48"/>
      <c r="D66" s="48"/>
      <c r="E66" s="48"/>
      <c r="F66" s="48"/>
      <c r="G66" s="57"/>
      <c r="H66" s="69"/>
    </row>
    <row r="67" spans="1:9" ht="12.75" customHeight="1" x14ac:dyDescent="0.2">
      <c r="A67" s="67"/>
      <c r="B67" s="271"/>
      <c r="C67" s="272"/>
      <c r="G67" s="53"/>
      <c r="H67" s="69"/>
    </row>
    <row r="68" spans="1:9" ht="64.5" customHeight="1" x14ac:dyDescent="0.2">
      <c r="A68" s="67"/>
      <c r="B68" s="273" t="s">
        <v>51</v>
      </c>
      <c r="C68" s="274"/>
      <c r="D68" s="274"/>
      <c r="E68" s="274"/>
      <c r="F68" s="274"/>
      <c r="G68" s="275"/>
      <c r="H68" s="69"/>
    </row>
    <row r="69" spans="1:9" s="2" customFormat="1" ht="12.75" customHeight="1" thickBot="1" x14ac:dyDescent="0.25">
      <c r="A69" s="68"/>
      <c r="B69" s="61"/>
      <c r="C69" s="62"/>
      <c r="D69" s="63"/>
      <c r="E69" s="63"/>
      <c r="F69" s="63"/>
      <c r="G69" s="64"/>
      <c r="H69" s="70"/>
      <c r="I69" s="1"/>
    </row>
    <row r="70" spans="1:9" ht="22.5" customHeight="1" x14ac:dyDescent="0.2">
      <c r="A70" s="74"/>
      <c r="B70" s="75"/>
      <c r="C70" s="75"/>
      <c r="D70" s="75"/>
      <c r="E70" s="75"/>
      <c r="F70" s="75"/>
      <c r="G70" s="75"/>
      <c r="H70" s="76"/>
    </row>
  </sheetData>
  <sheetProtection sheet="1" objects="1" scenarios="1"/>
  <mergeCells count="55">
    <mergeCell ref="B25:G25"/>
    <mergeCell ref="B26:G26"/>
    <mergeCell ref="B27:G27"/>
    <mergeCell ref="B20:G20"/>
    <mergeCell ref="B21:G21"/>
    <mergeCell ref="B22:G22"/>
    <mergeCell ref="B23:G23"/>
    <mergeCell ref="B24:G24"/>
    <mergeCell ref="B28:G28"/>
    <mergeCell ref="B29:G29"/>
    <mergeCell ref="B30:G30"/>
    <mergeCell ref="B49:G49"/>
    <mergeCell ref="B50:C50"/>
    <mergeCell ref="B31:G31"/>
    <mergeCell ref="B32:G32"/>
    <mergeCell ref="B33:G33"/>
    <mergeCell ref="B41:G41"/>
    <mergeCell ref="B42:G42"/>
    <mergeCell ref="B35:G35"/>
    <mergeCell ref="B34:G34"/>
    <mergeCell ref="B65:G65"/>
    <mergeCell ref="B67:C67"/>
    <mergeCell ref="B68:G68"/>
    <mergeCell ref="B53:G53"/>
    <mergeCell ref="B56:C56"/>
    <mergeCell ref="B57:G57"/>
    <mergeCell ref="B58:C58"/>
    <mergeCell ref="B62:G62"/>
    <mergeCell ref="B64:C64"/>
    <mergeCell ref="B59:G59"/>
    <mergeCell ref="B60:G60"/>
    <mergeCell ref="B51:G51"/>
    <mergeCell ref="B37:G37"/>
    <mergeCell ref="B38:G38"/>
    <mergeCell ref="B39:G39"/>
    <mergeCell ref="B40:G40"/>
    <mergeCell ref="B43:G43"/>
    <mergeCell ref="B45:G45"/>
    <mergeCell ref="B46:G46"/>
    <mergeCell ref="B47:G47"/>
    <mergeCell ref="B48:G48"/>
    <mergeCell ref="A1:H1"/>
    <mergeCell ref="B2:G2"/>
    <mergeCell ref="B3:G3"/>
    <mergeCell ref="B13:G13"/>
    <mergeCell ref="B19:G19"/>
    <mergeCell ref="B5:G5"/>
    <mergeCell ref="B7:G7"/>
    <mergeCell ref="B8:G8"/>
    <mergeCell ref="B10:G10"/>
    <mergeCell ref="B12:G12"/>
    <mergeCell ref="A15:H15"/>
    <mergeCell ref="B16:G16"/>
    <mergeCell ref="B17:G17"/>
    <mergeCell ref="B18:G18"/>
  </mergeCells>
  <hyperlinks>
    <hyperlink ref="B8" r:id="rId1" display="• Program &amp; Component Guidelines: Artist Development" xr:uid="{9B0DD3D8-2C78-442A-91EB-78D46A6299E8}"/>
    <hyperlink ref="B12:C12" r:id="rId2" display="• Artist Donated Services Form" xr:uid="{D8543F65-D493-4A03-A8C4-FA3985A1A865}"/>
    <hyperlink ref="B13:C13" r:id="rId3" display="• Receipt for Services and/or Per Diems" xr:uid="{2D43E3D6-BAB2-41ED-A48C-049234F77C23}"/>
    <hyperlink ref="B7" r:id="rId4" display="• Completion Guide" xr:uid="{E34FD883-B945-43C9-AE52-F5ED02D70075}"/>
    <hyperlink ref="B12" r:id="rId5" display="• Artist Donated Services Form" xr:uid="{A2321C2B-CE3B-47DF-8C72-D89C5065E451}"/>
    <hyperlink ref="B13" r:id="rId6" display="• Receipt for Services Form" xr:uid="{4E6A9808-3EE0-4292-80E2-9FC804625A58}"/>
    <hyperlink ref="B8:G8" r:id="rId7" display="Program &amp; Component Guidelines: Artist Development" xr:uid="{F0B5CBF9-98D0-4FFF-8679-9234258CDA78}"/>
    <hyperlink ref="B44" r:id="rId8" display="X-Rates" xr:uid="{55E854E9-F60B-446C-8463-40111902C721}"/>
    <hyperlink ref="B66" r:id="rId9" xr:uid="{048CB63F-FB92-4940-AE83-0670FEEA245F}"/>
    <hyperlink ref="B60" r:id="rId10" display="Supplier Declaration" xr:uid="{216D6ADB-DD61-4FAA-890D-C8B727164F6B}"/>
    <hyperlink ref="B63" r:id="rId11" display="X-Rates" xr:uid="{FDD87006-BE8C-4C7F-89FA-C5BF6738E50F}"/>
    <hyperlink ref="B55" r:id="rId12" xr:uid="{40F52C77-DAC7-4685-9846-CAA3E4663448}"/>
    <hyperlink ref="B54" r:id="rId13" xr:uid="{95ECE54D-1463-48C5-9BBE-DBB757DAA51F}"/>
  </hyperlinks>
  <printOptions horizontalCentered="1"/>
  <pageMargins left="0.25" right="0.25" top="0.75" bottom="0.75" header="0.3" footer="0.3"/>
  <pageSetup scale="84" fitToHeight="2" orientation="portrait" r:id="rId14"/>
  <drawing r:id="rId1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sheetPr>
  <dimension ref="A1:D14"/>
  <sheetViews>
    <sheetView workbookViewId="0">
      <selection activeCell="A3" sqref="A3"/>
    </sheetView>
  </sheetViews>
  <sheetFormatPr defaultColWidth="9.140625" defaultRowHeight="12.75" x14ac:dyDescent="0.2"/>
  <cols>
    <col min="1" max="1" width="20.5703125" style="128" customWidth="1"/>
    <col min="2" max="2" width="25.85546875" style="128" customWidth="1"/>
    <col min="3" max="4" width="16.85546875" style="128" customWidth="1"/>
    <col min="5" max="16384" width="9.140625" style="128"/>
  </cols>
  <sheetData>
    <row r="1" spans="1:4" ht="16.5" thickBot="1" x14ac:dyDescent="0.3">
      <c r="A1" s="339" t="s">
        <v>188</v>
      </c>
      <c r="B1" s="340"/>
      <c r="C1" s="340"/>
      <c r="D1" s="341"/>
    </row>
    <row r="2" spans="1:4" ht="48" thickBot="1" x14ac:dyDescent="0.25">
      <c r="A2" s="226" t="s">
        <v>189</v>
      </c>
      <c r="B2" s="226" t="s">
        <v>190</v>
      </c>
      <c r="C2" s="226" t="s">
        <v>191</v>
      </c>
      <c r="D2" s="227" t="s">
        <v>192</v>
      </c>
    </row>
    <row r="3" spans="1:4" x14ac:dyDescent="0.2">
      <c r="A3" s="34" t="s">
        <v>193</v>
      </c>
      <c r="B3" s="3">
        <v>600</v>
      </c>
      <c r="C3" s="6">
        <v>1.05</v>
      </c>
      <c r="D3" s="228">
        <f t="shared" ref="D3:D14" si="0">IF(B3="","",IFERROR(B3*C3,""))</f>
        <v>630</v>
      </c>
    </row>
    <row r="4" spans="1:4" x14ac:dyDescent="0.2">
      <c r="A4" s="4"/>
      <c r="B4" s="5"/>
      <c r="C4" s="7"/>
      <c r="D4" s="228" t="str">
        <f t="shared" si="0"/>
        <v/>
      </c>
    </row>
    <row r="5" spans="1:4" x14ac:dyDescent="0.2">
      <c r="A5" s="4"/>
      <c r="B5" s="5"/>
      <c r="C5" s="7"/>
      <c r="D5" s="228" t="str">
        <f t="shared" si="0"/>
        <v/>
      </c>
    </row>
    <row r="6" spans="1:4" x14ac:dyDescent="0.2">
      <c r="A6" s="4"/>
      <c r="B6" s="5"/>
      <c r="C6" s="7"/>
      <c r="D6" s="228" t="str">
        <f t="shared" si="0"/>
        <v/>
      </c>
    </row>
    <row r="7" spans="1:4" x14ac:dyDescent="0.2">
      <c r="A7" s="4"/>
      <c r="B7" s="5"/>
      <c r="C7" s="7"/>
      <c r="D7" s="228" t="str">
        <f t="shared" si="0"/>
        <v/>
      </c>
    </row>
    <row r="8" spans="1:4" x14ac:dyDescent="0.2">
      <c r="A8" s="4"/>
      <c r="B8" s="5"/>
      <c r="C8" s="7"/>
      <c r="D8" s="228" t="str">
        <f t="shared" si="0"/>
        <v/>
      </c>
    </row>
    <row r="9" spans="1:4" x14ac:dyDescent="0.2">
      <c r="A9" s="4"/>
      <c r="B9" s="5"/>
      <c r="C9" s="7"/>
      <c r="D9" s="228" t="str">
        <f t="shared" si="0"/>
        <v/>
      </c>
    </row>
    <row r="10" spans="1:4" x14ac:dyDescent="0.2">
      <c r="A10" s="4"/>
      <c r="B10" s="5"/>
      <c r="C10" s="7"/>
      <c r="D10" s="228" t="str">
        <f t="shared" si="0"/>
        <v/>
      </c>
    </row>
    <row r="11" spans="1:4" x14ac:dyDescent="0.2">
      <c r="A11" s="4"/>
      <c r="B11" s="5"/>
      <c r="C11" s="7"/>
      <c r="D11" s="228" t="str">
        <f t="shared" si="0"/>
        <v/>
      </c>
    </row>
    <row r="12" spans="1:4" x14ac:dyDescent="0.2">
      <c r="A12" s="4"/>
      <c r="B12" s="5"/>
      <c r="C12" s="7"/>
      <c r="D12" s="228" t="str">
        <f t="shared" si="0"/>
        <v/>
      </c>
    </row>
    <row r="13" spans="1:4" x14ac:dyDescent="0.2">
      <c r="A13" s="4"/>
      <c r="B13" s="5"/>
      <c r="C13" s="7"/>
      <c r="D13" s="228" t="str">
        <f t="shared" si="0"/>
        <v/>
      </c>
    </row>
    <row r="14" spans="1:4" x14ac:dyDescent="0.2">
      <c r="A14" s="4"/>
      <c r="B14" s="5"/>
      <c r="C14" s="7"/>
      <c r="D14" s="228" t="str">
        <f t="shared" si="0"/>
        <v/>
      </c>
    </row>
  </sheetData>
  <sheetProtection algorithmName="SHA-512" hashValue="g2KPwRs5XIvBhKjXEwQnEz1B0CoV5w2sSYDeLTdVci/mHfD3R+WTjA+ihswfF9If3rTyN0KevRulTADeL4mFbg==" saltValue="A6C5psHKoO5HJIn9s0tICA==" spinCount="100000" sheet="1" objects="1" scenarios="1"/>
  <mergeCells count="1">
    <mergeCell ref="A1:D1"/>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H36"/>
  <sheetViews>
    <sheetView workbookViewId="0">
      <selection activeCell="A2" sqref="A2"/>
    </sheetView>
  </sheetViews>
  <sheetFormatPr defaultRowHeight="15" x14ac:dyDescent="0.25"/>
  <cols>
    <col min="1" max="1" width="34.85546875" bestFit="1" customWidth="1"/>
    <col min="2" max="2" width="45.85546875" bestFit="1" customWidth="1"/>
    <col min="3" max="3" width="46" bestFit="1" customWidth="1"/>
    <col min="4" max="4" width="35.5703125" customWidth="1"/>
    <col min="5" max="5" width="32.5703125" bestFit="1" customWidth="1"/>
    <col min="6" max="6" width="36.140625" bestFit="1" customWidth="1"/>
    <col min="7" max="7" width="23.85546875" bestFit="1" customWidth="1"/>
    <col min="8" max="8" width="57" bestFit="1" customWidth="1"/>
  </cols>
  <sheetData>
    <row r="1" spans="1:8" ht="16.5" thickBot="1" x14ac:dyDescent="0.3">
      <c r="A1" s="82" t="s">
        <v>55</v>
      </c>
      <c r="B1" s="83" t="s">
        <v>58</v>
      </c>
      <c r="C1" s="83" t="s">
        <v>60</v>
      </c>
      <c r="D1" s="83" t="s">
        <v>62</v>
      </c>
      <c r="E1" s="83" t="s">
        <v>64</v>
      </c>
      <c r="F1" s="84" t="s">
        <v>80</v>
      </c>
      <c r="G1" s="85" t="s">
        <v>114</v>
      </c>
      <c r="H1" s="85" t="s">
        <v>115</v>
      </c>
    </row>
    <row r="3" spans="1:8" x14ac:dyDescent="0.25">
      <c r="A3" t="s">
        <v>194</v>
      </c>
      <c r="B3" t="s">
        <v>195</v>
      </c>
      <c r="C3" t="s">
        <v>195</v>
      </c>
      <c r="D3" t="s">
        <v>196</v>
      </c>
      <c r="E3" t="s">
        <v>197</v>
      </c>
      <c r="F3" t="s">
        <v>198</v>
      </c>
      <c r="G3" t="s">
        <v>90</v>
      </c>
      <c r="H3" t="s">
        <v>97</v>
      </c>
    </row>
    <row r="4" spans="1:8" x14ac:dyDescent="0.25">
      <c r="A4" t="s">
        <v>199</v>
      </c>
      <c r="B4" t="s">
        <v>129</v>
      </c>
      <c r="C4" t="s">
        <v>129</v>
      </c>
      <c r="D4" t="s">
        <v>200</v>
      </c>
      <c r="E4" t="s">
        <v>201</v>
      </c>
      <c r="F4" t="s">
        <v>100</v>
      </c>
      <c r="G4" t="s">
        <v>119</v>
      </c>
      <c r="H4" t="s">
        <v>91</v>
      </c>
    </row>
    <row r="5" spans="1:8" x14ac:dyDescent="0.25">
      <c r="A5" t="s">
        <v>202</v>
      </c>
      <c r="B5" t="s">
        <v>144</v>
      </c>
      <c r="C5" t="s">
        <v>144</v>
      </c>
      <c r="D5" t="s">
        <v>203</v>
      </c>
      <c r="E5" t="s">
        <v>204</v>
      </c>
      <c r="F5" t="s">
        <v>118</v>
      </c>
    </row>
    <row r="6" spans="1:8" x14ac:dyDescent="0.25">
      <c r="A6" t="s">
        <v>205</v>
      </c>
      <c r="B6" t="s">
        <v>125</v>
      </c>
      <c r="C6" t="s">
        <v>125</v>
      </c>
      <c r="D6" t="s">
        <v>206</v>
      </c>
      <c r="E6" t="s">
        <v>207</v>
      </c>
      <c r="F6" t="s">
        <v>107</v>
      </c>
    </row>
    <row r="7" spans="1:8" x14ac:dyDescent="0.25">
      <c r="A7" t="s">
        <v>208</v>
      </c>
      <c r="B7" t="s">
        <v>209</v>
      </c>
      <c r="C7" t="s">
        <v>209</v>
      </c>
      <c r="D7" t="s">
        <v>210</v>
      </c>
      <c r="E7" t="s">
        <v>211</v>
      </c>
      <c r="F7" t="s">
        <v>170</v>
      </c>
    </row>
    <row r="8" spans="1:8" x14ac:dyDescent="0.25">
      <c r="A8" t="s">
        <v>212</v>
      </c>
      <c r="B8" t="s">
        <v>213</v>
      </c>
      <c r="C8" t="s">
        <v>213</v>
      </c>
      <c r="D8" t="s">
        <v>214</v>
      </c>
      <c r="E8" t="s">
        <v>215</v>
      </c>
      <c r="F8" t="s">
        <v>216</v>
      </c>
    </row>
    <row r="9" spans="1:8" x14ac:dyDescent="0.25">
      <c r="A9" t="s">
        <v>217</v>
      </c>
      <c r="B9" t="s">
        <v>218</v>
      </c>
      <c r="C9" t="s">
        <v>218</v>
      </c>
      <c r="D9" t="s">
        <v>219</v>
      </c>
      <c r="E9" t="s">
        <v>220</v>
      </c>
      <c r="F9" t="s">
        <v>221</v>
      </c>
    </row>
    <row r="10" spans="1:8" x14ac:dyDescent="0.25">
      <c r="A10" t="s">
        <v>103</v>
      </c>
      <c r="B10" t="s">
        <v>222</v>
      </c>
      <c r="C10" t="s">
        <v>223</v>
      </c>
      <c r="D10" t="s">
        <v>224</v>
      </c>
      <c r="E10" t="s">
        <v>225</v>
      </c>
      <c r="F10" t="s">
        <v>226</v>
      </c>
    </row>
    <row r="11" spans="1:8" x14ac:dyDescent="0.25">
      <c r="A11" t="s">
        <v>227</v>
      </c>
      <c r="B11" t="s">
        <v>228</v>
      </c>
      <c r="C11" t="s">
        <v>222</v>
      </c>
      <c r="D11" t="s">
        <v>229</v>
      </c>
      <c r="E11" t="s">
        <v>230</v>
      </c>
      <c r="F11" t="s">
        <v>231</v>
      </c>
    </row>
    <row r="12" spans="1:8" x14ac:dyDescent="0.25">
      <c r="A12" t="s">
        <v>232</v>
      </c>
      <c r="B12" t="s">
        <v>233</v>
      </c>
      <c r="C12" t="s">
        <v>228</v>
      </c>
      <c r="D12" t="s">
        <v>234</v>
      </c>
      <c r="E12" t="s">
        <v>235</v>
      </c>
      <c r="F12" t="s">
        <v>236</v>
      </c>
    </row>
    <row r="13" spans="1:8" x14ac:dyDescent="0.25">
      <c r="A13" t="s">
        <v>237</v>
      </c>
      <c r="B13" s="35" t="s">
        <v>238</v>
      </c>
      <c r="C13" t="s">
        <v>233</v>
      </c>
      <c r="D13" t="s">
        <v>151</v>
      </c>
      <c r="E13" t="s">
        <v>239</v>
      </c>
    </row>
    <row r="14" spans="1:8" x14ac:dyDescent="0.25">
      <c r="A14" t="s">
        <v>240</v>
      </c>
      <c r="B14" s="35" t="s">
        <v>241</v>
      </c>
      <c r="C14" s="35" t="s">
        <v>238</v>
      </c>
      <c r="D14" t="s">
        <v>154</v>
      </c>
      <c r="E14" t="s">
        <v>242</v>
      </c>
    </row>
    <row r="15" spans="1:8" x14ac:dyDescent="0.25">
      <c r="A15" t="s">
        <v>243</v>
      </c>
      <c r="B15" s="35" t="s">
        <v>116</v>
      </c>
      <c r="C15" s="35" t="s">
        <v>241</v>
      </c>
      <c r="D15" t="s">
        <v>244</v>
      </c>
      <c r="E15" t="s">
        <v>245</v>
      </c>
    </row>
    <row r="16" spans="1:8" x14ac:dyDescent="0.25">
      <c r="A16" t="s">
        <v>93</v>
      </c>
      <c r="B16" t="s">
        <v>131</v>
      </c>
      <c r="C16" s="35" t="s">
        <v>116</v>
      </c>
      <c r="D16" t="s">
        <v>158</v>
      </c>
      <c r="E16" t="s">
        <v>246</v>
      </c>
    </row>
    <row r="17" spans="1:5" x14ac:dyDescent="0.25">
      <c r="A17" t="s">
        <v>247</v>
      </c>
      <c r="B17" t="s">
        <v>248</v>
      </c>
      <c r="C17" t="s">
        <v>249</v>
      </c>
      <c r="D17" t="s">
        <v>250</v>
      </c>
      <c r="E17" t="s">
        <v>251</v>
      </c>
    </row>
    <row r="18" spans="1:5" x14ac:dyDescent="0.25">
      <c r="A18" t="s">
        <v>86</v>
      </c>
      <c r="B18" t="s">
        <v>252</v>
      </c>
      <c r="C18" t="s">
        <v>253</v>
      </c>
      <c r="E18" t="s">
        <v>254</v>
      </c>
    </row>
    <row r="19" spans="1:5" x14ac:dyDescent="0.25">
      <c r="A19" t="s">
        <v>255</v>
      </c>
      <c r="B19" t="s">
        <v>256</v>
      </c>
      <c r="C19" t="s">
        <v>257</v>
      </c>
      <c r="E19" t="s">
        <v>258</v>
      </c>
    </row>
    <row r="20" spans="1:5" x14ac:dyDescent="0.25">
      <c r="A20" t="s">
        <v>259</v>
      </c>
      <c r="B20" t="s">
        <v>121</v>
      </c>
      <c r="C20" t="s">
        <v>260</v>
      </c>
      <c r="E20" t="s">
        <v>261</v>
      </c>
    </row>
    <row r="21" spans="1:5" x14ac:dyDescent="0.25">
      <c r="A21" t="s">
        <v>262</v>
      </c>
      <c r="B21" t="s">
        <v>263</v>
      </c>
      <c r="C21" t="s">
        <v>264</v>
      </c>
      <c r="E21" t="s">
        <v>265</v>
      </c>
    </row>
    <row r="22" spans="1:5" x14ac:dyDescent="0.25">
      <c r="A22" t="s">
        <v>98</v>
      </c>
      <c r="B22" t="s">
        <v>266</v>
      </c>
      <c r="C22" t="s">
        <v>267</v>
      </c>
      <c r="E22" t="s">
        <v>268</v>
      </c>
    </row>
    <row r="23" spans="1:5" x14ac:dyDescent="0.25">
      <c r="A23" t="s">
        <v>269</v>
      </c>
      <c r="B23" t="s">
        <v>270</v>
      </c>
      <c r="C23" t="s">
        <v>271</v>
      </c>
      <c r="E23" t="s">
        <v>272</v>
      </c>
    </row>
    <row r="24" spans="1:5" x14ac:dyDescent="0.25">
      <c r="A24" t="s">
        <v>273</v>
      </c>
      <c r="B24" t="s">
        <v>274</v>
      </c>
      <c r="C24" t="s">
        <v>137</v>
      </c>
      <c r="E24" t="s">
        <v>275</v>
      </c>
    </row>
    <row r="25" spans="1:5" x14ac:dyDescent="0.25">
      <c r="A25" t="s">
        <v>276</v>
      </c>
      <c r="B25" t="s">
        <v>277</v>
      </c>
      <c r="C25" t="s">
        <v>278</v>
      </c>
      <c r="E25" t="s">
        <v>279</v>
      </c>
    </row>
    <row r="26" spans="1:5" x14ac:dyDescent="0.25">
      <c r="A26" t="s">
        <v>280</v>
      </c>
      <c r="B26" t="s">
        <v>281</v>
      </c>
      <c r="C26" t="s">
        <v>282</v>
      </c>
      <c r="E26" t="s">
        <v>283</v>
      </c>
    </row>
    <row r="27" spans="1:5" x14ac:dyDescent="0.25">
      <c r="A27" t="s">
        <v>284</v>
      </c>
      <c r="B27" t="s">
        <v>250</v>
      </c>
      <c r="C27" t="s">
        <v>141</v>
      </c>
      <c r="E27" t="s">
        <v>164</v>
      </c>
    </row>
    <row r="28" spans="1:5" x14ac:dyDescent="0.25">
      <c r="A28" t="s">
        <v>250</v>
      </c>
      <c r="B28" s="35"/>
      <c r="C28" t="s">
        <v>250</v>
      </c>
      <c r="E28" t="s">
        <v>285</v>
      </c>
    </row>
    <row r="29" spans="1:5" x14ac:dyDescent="0.25">
      <c r="E29" t="s">
        <v>286</v>
      </c>
    </row>
    <row r="30" spans="1:5" x14ac:dyDescent="0.25">
      <c r="E30" t="s">
        <v>287</v>
      </c>
    </row>
    <row r="31" spans="1:5" x14ac:dyDescent="0.25">
      <c r="E31" t="s">
        <v>288</v>
      </c>
    </row>
    <row r="32" spans="1:5" x14ac:dyDescent="0.25">
      <c r="E32" t="s">
        <v>289</v>
      </c>
    </row>
    <row r="33" spans="5:5" x14ac:dyDescent="0.25">
      <c r="E33" t="s">
        <v>290</v>
      </c>
    </row>
    <row r="34" spans="5:5" x14ac:dyDescent="0.25">
      <c r="E34" t="s">
        <v>171</v>
      </c>
    </row>
    <row r="35" spans="5:5" x14ac:dyDescent="0.25">
      <c r="E35" t="s">
        <v>291</v>
      </c>
    </row>
    <row r="36" spans="5:5" x14ac:dyDescent="0.25">
      <c r="E36" t="s">
        <v>250</v>
      </c>
    </row>
  </sheetData>
  <sortState xmlns:xlrd2="http://schemas.microsoft.com/office/spreadsheetml/2017/richdata2" ref="B3:B28">
    <sortCondition ref="B3:B28"/>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B54B3-C83E-49A7-AD3C-26534D3C1AF1}">
  <sheetPr>
    <tabColor rgb="FFD8E4BC"/>
  </sheetPr>
  <dimension ref="A1:L695"/>
  <sheetViews>
    <sheetView showGridLines="0" zoomScale="112" zoomScaleNormal="112" workbookViewId="0">
      <selection activeCell="B7" sqref="B7"/>
    </sheetView>
  </sheetViews>
  <sheetFormatPr defaultColWidth="9.140625" defaultRowHeight="14.25" x14ac:dyDescent="0.2"/>
  <cols>
    <col min="1" max="1" width="6.7109375" style="93" customWidth="1"/>
    <col min="2" max="2" width="33.42578125" style="93" customWidth="1"/>
    <col min="3" max="3" width="15.7109375" style="93" customWidth="1"/>
    <col min="4" max="4" width="22.5703125" style="94" customWidth="1"/>
    <col min="5" max="5" width="4.140625" style="93" customWidth="1"/>
    <col min="6" max="16384" width="9.140625" style="93"/>
  </cols>
  <sheetData>
    <row r="1" spans="1:12" ht="43.5" customHeight="1" x14ac:dyDescent="0.2">
      <c r="A1" s="108"/>
      <c r="B1" s="108"/>
      <c r="C1" s="108"/>
      <c r="D1" s="109"/>
      <c r="E1" s="108"/>
      <c r="F1" s="108"/>
    </row>
    <row r="2" spans="1:12" ht="15" thickBot="1" x14ac:dyDescent="0.25">
      <c r="A2" s="108"/>
      <c r="B2" s="108"/>
      <c r="C2" s="108"/>
      <c r="D2" s="109"/>
      <c r="E2" s="108"/>
      <c r="F2" s="108"/>
    </row>
    <row r="3" spans="1:12" ht="16.5" thickBot="1" x14ac:dyDescent="0.3">
      <c r="A3" s="110" t="s">
        <v>0</v>
      </c>
      <c r="B3" s="111"/>
      <c r="C3" s="112" t="s">
        <v>52</v>
      </c>
      <c r="D3" s="113"/>
      <c r="E3" s="114"/>
      <c r="F3" s="108"/>
    </row>
    <row r="4" spans="1:12" ht="15" thickBot="1" x14ac:dyDescent="0.25">
      <c r="A4" s="108"/>
      <c r="B4" s="108"/>
      <c r="C4" s="108"/>
      <c r="D4" s="109"/>
      <c r="E4" s="108"/>
      <c r="F4" s="108"/>
    </row>
    <row r="5" spans="1:12" s="95" customFormat="1" ht="16.5" thickBot="1" x14ac:dyDescent="0.3">
      <c r="A5" s="110" t="s">
        <v>53</v>
      </c>
      <c r="B5" s="115"/>
      <c r="C5" s="115"/>
      <c r="D5" s="116" t="s">
        <v>54</v>
      </c>
      <c r="E5" s="117"/>
      <c r="F5" s="118"/>
    </row>
    <row r="6" spans="1:12" ht="15.75" x14ac:dyDescent="0.25">
      <c r="A6" s="119" t="s">
        <v>55</v>
      </c>
      <c r="B6" s="120"/>
      <c r="C6" s="120"/>
      <c r="D6" s="121"/>
      <c r="E6" s="108"/>
      <c r="F6" s="108"/>
    </row>
    <row r="7" spans="1:12" x14ac:dyDescent="0.2">
      <c r="A7" s="98"/>
      <c r="B7" s="99"/>
      <c r="C7" s="96"/>
      <c r="D7" s="100"/>
    </row>
    <row r="8" spans="1:12" x14ac:dyDescent="0.2">
      <c r="A8" s="98"/>
      <c r="B8" s="99"/>
      <c r="C8" s="96"/>
      <c r="D8" s="100"/>
    </row>
    <row r="9" spans="1:12" x14ac:dyDescent="0.2">
      <c r="A9" s="98"/>
      <c r="B9" s="99"/>
      <c r="C9" s="96"/>
      <c r="D9" s="100"/>
      <c r="L9" s="101"/>
    </row>
    <row r="10" spans="1:12" x14ac:dyDescent="0.2">
      <c r="A10" s="98"/>
      <c r="B10" s="99"/>
      <c r="C10" s="96"/>
      <c r="D10" s="100"/>
    </row>
    <row r="11" spans="1:12" x14ac:dyDescent="0.2">
      <c r="A11" s="98"/>
      <c r="B11" s="99"/>
      <c r="C11" s="96"/>
      <c r="D11" s="100"/>
    </row>
    <row r="12" spans="1:12" x14ac:dyDescent="0.2">
      <c r="A12" s="98"/>
      <c r="B12" s="99"/>
      <c r="C12" s="96"/>
      <c r="D12" s="100"/>
    </row>
    <row r="13" spans="1:12" x14ac:dyDescent="0.2">
      <c r="A13" s="98"/>
      <c r="B13" s="99"/>
      <c r="C13" s="96"/>
      <c r="D13" s="100"/>
    </row>
    <row r="14" spans="1:12" x14ac:dyDescent="0.2">
      <c r="A14" s="98"/>
      <c r="B14" s="99"/>
      <c r="C14" s="96"/>
      <c r="D14" s="100"/>
    </row>
    <row r="15" spans="1:12" x14ac:dyDescent="0.2">
      <c r="A15" s="98"/>
      <c r="B15" s="99"/>
      <c r="C15" s="96"/>
      <c r="D15" s="100"/>
    </row>
    <row r="16" spans="1:12" x14ac:dyDescent="0.2">
      <c r="A16" s="98"/>
      <c r="B16" s="99"/>
      <c r="C16" s="96"/>
      <c r="D16" s="100"/>
    </row>
    <row r="17" spans="1:6" x14ac:dyDescent="0.2">
      <c r="A17" s="98"/>
      <c r="B17" s="99"/>
      <c r="C17" s="96"/>
      <c r="D17" s="100"/>
    </row>
    <row r="18" spans="1:6" x14ac:dyDescent="0.2">
      <c r="A18" s="98"/>
      <c r="B18" s="99"/>
      <c r="C18" s="96"/>
      <c r="D18" s="100"/>
    </row>
    <row r="19" spans="1:6" x14ac:dyDescent="0.2">
      <c r="A19" s="98"/>
      <c r="B19" s="99"/>
      <c r="C19" s="96"/>
      <c r="D19" s="100"/>
    </row>
    <row r="20" spans="1:6" x14ac:dyDescent="0.2">
      <c r="A20" s="98"/>
      <c r="B20" s="99"/>
      <c r="C20" s="96"/>
      <c r="D20" s="100"/>
    </row>
    <row r="21" spans="1:6" x14ac:dyDescent="0.2">
      <c r="A21" s="98"/>
      <c r="B21" s="99"/>
      <c r="C21" s="96"/>
      <c r="D21" s="100"/>
    </row>
    <row r="22" spans="1:6" x14ac:dyDescent="0.2">
      <c r="A22" s="98"/>
      <c r="B22" s="99"/>
      <c r="C22" s="96"/>
      <c r="D22" s="100"/>
    </row>
    <row r="23" spans="1:6" x14ac:dyDescent="0.2">
      <c r="A23" s="98"/>
      <c r="B23" s="99"/>
      <c r="C23" s="96"/>
      <c r="D23" s="100"/>
    </row>
    <row r="24" spans="1:6" x14ac:dyDescent="0.2">
      <c r="A24" s="98"/>
      <c r="B24" s="99"/>
      <c r="C24" s="96"/>
      <c r="D24" s="100"/>
    </row>
    <row r="25" spans="1:6" x14ac:dyDescent="0.2">
      <c r="A25" s="98"/>
      <c r="B25" s="99"/>
      <c r="C25" s="96"/>
      <c r="D25" s="100"/>
    </row>
    <row r="26" spans="1:6" ht="15" thickBot="1" x14ac:dyDescent="0.25">
      <c r="A26" s="98"/>
      <c r="B26" s="102"/>
      <c r="C26" s="103"/>
      <c r="D26" s="104"/>
    </row>
    <row r="27" spans="1:6" s="106" customFormat="1" ht="15.75" thickBot="1" x14ac:dyDescent="0.3">
      <c r="A27" s="105"/>
      <c r="B27" s="122"/>
      <c r="C27" s="123" t="s">
        <v>56</v>
      </c>
      <c r="D27" s="124">
        <f>SUM(D7:D26)</f>
        <v>0</v>
      </c>
      <c r="E27" s="125" t="s">
        <v>57</v>
      </c>
      <c r="F27" s="126"/>
    </row>
    <row r="28" spans="1:6" x14ac:dyDescent="0.2">
      <c r="A28" s="98"/>
      <c r="B28" s="96"/>
      <c r="C28" s="96"/>
      <c r="D28" s="97"/>
    </row>
    <row r="29" spans="1:6" ht="15.75" x14ac:dyDescent="0.25">
      <c r="A29" s="119" t="s">
        <v>58</v>
      </c>
      <c r="B29" s="96"/>
      <c r="C29" s="96"/>
      <c r="D29" s="97"/>
    </row>
    <row r="30" spans="1:6" x14ac:dyDescent="0.2">
      <c r="A30" s="98"/>
      <c r="B30" s="99"/>
      <c r="C30" s="96"/>
      <c r="D30" s="100"/>
    </row>
    <row r="31" spans="1:6" x14ac:dyDescent="0.2">
      <c r="A31" s="98"/>
      <c r="B31" s="99"/>
      <c r="C31" s="96"/>
      <c r="D31" s="100"/>
    </row>
    <row r="32" spans="1:6" x14ac:dyDescent="0.2">
      <c r="A32" s="98"/>
      <c r="B32" s="99"/>
      <c r="C32" s="96"/>
      <c r="D32" s="100"/>
    </row>
    <row r="33" spans="1:4" x14ac:dyDescent="0.2">
      <c r="A33" s="98"/>
      <c r="B33" s="99"/>
      <c r="C33" s="96"/>
      <c r="D33" s="100"/>
    </row>
    <row r="34" spans="1:4" x14ac:dyDescent="0.2">
      <c r="A34" s="98"/>
      <c r="B34" s="99"/>
      <c r="C34" s="96"/>
      <c r="D34" s="100"/>
    </row>
    <row r="35" spans="1:4" x14ac:dyDescent="0.2">
      <c r="A35" s="98"/>
      <c r="B35" s="99"/>
      <c r="C35" s="96"/>
      <c r="D35" s="100"/>
    </row>
    <row r="36" spans="1:4" x14ac:dyDescent="0.2">
      <c r="A36" s="98"/>
      <c r="B36" s="99"/>
      <c r="C36" s="96"/>
      <c r="D36" s="100"/>
    </row>
    <row r="37" spans="1:4" x14ac:dyDescent="0.2">
      <c r="A37" s="98"/>
      <c r="B37" s="99"/>
      <c r="C37" s="96"/>
      <c r="D37" s="100"/>
    </row>
    <row r="38" spans="1:4" x14ac:dyDescent="0.2">
      <c r="A38" s="98"/>
      <c r="B38" s="99"/>
      <c r="C38" s="96"/>
      <c r="D38" s="100"/>
    </row>
    <row r="39" spans="1:4" x14ac:dyDescent="0.2">
      <c r="A39" s="98"/>
      <c r="B39" s="99"/>
      <c r="C39" s="96"/>
      <c r="D39" s="100"/>
    </row>
    <row r="40" spans="1:4" x14ac:dyDescent="0.2">
      <c r="A40" s="98"/>
      <c r="B40" s="99"/>
      <c r="C40" s="96"/>
      <c r="D40" s="100"/>
    </row>
    <row r="41" spans="1:4" x14ac:dyDescent="0.2">
      <c r="A41" s="98"/>
      <c r="B41" s="99"/>
      <c r="C41" s="96"/>
      <c r="D41" s="100"/>
    </row>
    <row r="42" spans="1:4" x14ac:dyDescent="0.2">
      <c r="A42" s="98"/>
      <c r="B42" s="99"/>
      <c r="C42" s="96"/>
      <c r="D42" s="100"/>
    </row>
    <row r="43" spans="1:4" x14ac:dyDescent="0.2">
      <c r="A43" s="98"/>
      <c r="B43" s="99"/>
      <c r="C43" s="96"/>
      <c r="D43" s="100"/>
    </row>
    <row r="44" spans="1:4" x14ac:dyDescent="0.2">
      <c r="A44" s="98"/>
      <c r="B44" s="99"/>
      <c r="C44" s="96"/>
      <c r="D44" s="100"/>
    </row>
    <row r="45" spans="1:4" x14ac:dyDescent="0.2">
      <c r="A45" s="98"/>
      <c r="B45" s="99"/>
      <c r="C45" s="96"/>
      <c r="D45" s="100"/>
    </row>
    <row r="46" spans="1:4" x14ac:dyDescent="0.2">
      <c r="A46" s="98"/>
      <c r="B46" s="99"/>
      <c r="C46" s="96"/>
      <c r="D46" s="100"/>
    </row>
    <row r="47" spans="1:4" x14ac:dyDescent="0.2">
      <c r="A47" s="98"/>
      <c r="B47" s="99"/>
      <c r="C47" s="96"/>
      <c r="D47" s="100"/>
    </row>
    <row r="48" spans="1:4" x14ac:dyDescent="0.2">
      <c r="A48" s="98"/>
      <c r="B48" s="99"/>
      <c r="C48" s="96"/>
      <c r="D48" s="100"/>
    </row>
    <row r="49" spans="1:6" ht="15" thickBot="1" x14ac:dyDescent="0.25">
      <c r="A49" s="98"/>
      <c r="B49" s="102"/>
      <c r="C49" s="103"/>
      <c r="D49" s="104"/>
    </row>
    <row r="50" spans="1:6" s="106" customFormat="1" ht="15.75" thickBot="1" x14ac:dyDescent="0.3">
      <c r="A50" s="105"/>
      <c r="B50" s="122"/>
      <c r="C50" s="123" t="s">
        <v>59</v>
      </c>
      <c r="D50" s="124">
        <f>SUM(D30:D49)</f>
        <v>0</v>
      </c>
      <c r="E50" s="125" t="s">
        <v>57</v>
      </c>
      <c r="F50" s="126"/>
    </row>
    <row r="51" spans="1:6" x14ac:dyDescent="0.2">
      <c r="A51" s="98"/>
      <c r="B51" s="96"/>
      <c r="C51" s="96"/>
      <c r="D51" s="96"/>
    </row>
    <row r="52" spans="1:6" ht="15.75" x14ac:dyDescent="0.25">
      <c r="A52" s="119" t="s">
        <v>60</v>
      </c>
      <c r="B52" s="96"/>
      <c r="C52" s="96"/>
      <c r="D52" s="97"/>
    </row>
    <row r="53" spans="1:6" x14ac:dyDescent="0.2">
      <c r="A53" s="98"/>
      <c r="B53" s="99"/>
      <c r="C53" s="96"/>
      <c r="D53" s="100"/>
    </row>
    <row r="54" spans="1:6" x14ac:dyDescent="0.2">
      <c r="A54" s="98"/>
      <c r="B54" s="99"/>
      <c r="C54" s="96"/>
      <c r="D54" s="100"/>
    </row>
    <row r="55" spans="1:6" x14ac:dyDescent="0.2">
      <c r="A55" s="98"/>
      <c r="B55" s="99"/>
      <c r="C55" s="96"/>
      <c r="D55" s="100"/>
    </row>
    <row r="56" spans="1:6" x14ac:dyDescent="0.2">
      <c r="A56" s="98"/>
      <c r="B56" s="99"/>
      <c r="C56" s="96"/>
      <c r="D56" s="100"/>
    </row>
    <row r="57" spans="1:6" x14ac:dyDescent="0.2">
      <c r="A57" s="98"/>
      <c r="B57" s="99"/>
      <c r="C57" s="96"/>
      <c r="D57" s="100"/>
    </row>
    <row r="58" spans="1:6" x14ac:dyDescent="0.2">
      <c r="A58" s="98"/>
      <c r="B58" s="99"/>
      <c r="C58" s="96"/>
      <c r="D58" s="100"/>
    </row>
    <row r="59" spans="1:6" x14ac:dyDescent="0.2">
      <c r="A59" s="98"/>
      <c r="B59" s="99"/>
      <c r="C59" s="96"/>
      <c r="D59" s="100"/>
    </row>
    <row r="60" spans="1:6" x14ac:dyDescent="0.2">
      <c r="A60" s="98"/>
      <c r="B60" s="99"/>
      <c r="C60" s="96"/>
      <c r="D60" s="100"/>
    </row>
    <row r="61" spans="1:6" x14ac:dyDescent="0.2">
      <c r="A61" s="98"/>
      <c r="B61" s="99"/>
      <c r="C61" s="96"/>
      <c r="D61" s="100"/>
    </row>
    <row r="62" spans="1:6" x14ac:dyDescent="0.2">
      <c r="A62" s="98"/>
      <c r="B62" s="99"/>
      <c r="C62" s="96"/>
      <c r="D62" s="100"/>
    </row>
    <row r="63" spans="1:6" x14ac:dyDescent="0.2">
      <c r="A63" s="98"/>
      <c r="B63" s="99"/>
      <c r="C63" s="96"/>
      <c r="D63" s="100"/>
    </row>
    <row r="64" spans="1:6" x14ac:dyDescent="0.2">
      <c r="A64" s="98"/>
      <c r="B64" s="99"/>
      <c r="C64" s="96"/>
      <c r="D64" s="100"/>
    </row>
    <row r="65" spans="1:6" x14ac:dyDescent="0.2">
      <c r="A65" s="98"/>
      <c r="B65" s="99"/>
      <c r="C65" s="96"/>
      <c r="D65" s="100"/>
    </row>
    <row r="66" spans="1:6" x14ac:dyDescent="0.2">
      <c r="A66" s="98"/>
      <c r="B66" s="99"/>
      <c r="C66" s="96"/>
      <c r="D66" s="100"/>
    </row>
    <row r="67" spans="1:6" x14ac:dyDescent="0.2">
      <c r="A67" s="98"/>
      <c r="B67" s="99"/>
      <c r="C67" s="96"/>
      <c r="D67" s="100"/>
    </row>
    <row r="68" spans="1:6" x14ac:dyDescent="0.2">
      <c r="A68" s="98"/>
      <c r="B68" s="99"/>
      <c r="C68" s="96"/>
      <c r="D68" s="100"/>
    </row>
    <row r="69" spans="1:6" x14ac:dyDescent="0.2">
      <c r="A69" s="98"/>
      <c r="B69" s="99"/>
      <c r="C69" s="96"/>
      <c r="D69" s="100"/>
    </row>
    <row r="70" spans="1:6" x14ac:dyDescent="0.2">
      <c r="A70" s="98"/>
      <c r="B70" s="99"/>
      <c r="C70" s="96"/>
      <c r="D70" s="100"/>
    </row>
    <row r="71" spans="1:6" x14ac:dyDescent="0.2">
      <c r="A71" s="98"/>
      <c r="B71" s="99"/>
      <c r="C71" s="96"/>
      <c r="D71" s="100"/>
    </row>
    <row r="72" spans="1:6" ht="15" thickBot="1" x14ac:dyDescent="0.25">
      <c r="A72" s="98"/>
      <c r="B72" s="102"/>
      <c r="C72" s="103"/>
      <c r="D72" s="104"/>
    </row>
    <row r="73" spans="1:6" s="106" customFormat="1" ht="15.75" thickBot="1" x14ac:dyDescent="0.3">
      <c r="A73" s="105"/>
      <c r="B73" s="122"/>
      <c r="C73" s="123" t="s">
        <v>61</v>
      </c>
      <c r="D73" s="124">
        <f>SUM(D53:D72)</f>
        <v>0</v>
      </c>
      <c r="E73" s="125" t="s">
        <v>57</v>
      </c>
      <c r="F73" s="126"/>
    </row>
    <row r="74" spans="1:6" x14ac:dyDescent="0.2">
      <c r="A74" s="98"/>
      <c r="B74" s="96"/>
      <c r="C74" s="96"/>
      <c r="D74" s="97"/>
    </row>
    <row r="75" spans="1:6" ht="15.75" x14ac:dyDescent="0.25">
      <c r="A75" s="119" t="s">
        <v>62</v>
      </c>
      <c r="B75" s="96"/>
      <c r="C75" s="96"/>
      <c r="D75" s="97"/>
    </row>
    <row r="76" spans="1:6" x14ac:dyDescent="0.2">
      <c r="A76" s="98"/>
      <c r="B76" s="99"/>
      <c r="C76" s="96"/>
      <c r="D76" s="100"/>
    </row>
    <row r="77" spans="1:6" x14ac:dyDescent="0.2">
      <c r="A77" s="98"/>
      <c r="B77" s="99"/>
      <c r="C77" s="96"/>
      <c r="D77" s="100"/>
    </row>
    <row r="78" spans="1:6" x14ac:dyDescent="0.2">
      <c r="A78" s="98"/>
      <c r="B78" s="99"/>
      <c r="C78" s="96"/>
      <c r="D78" s="100"/>
    </row>
    <row r="79" spans="1:6" x14ac:dyDescent="0.2">
      <c r="A79" s="98"/>
      <c r="B79" s="99"/>
      <c r="C79" s="96"/>
      <c r="D79" s="100"/>
    </row>
    <row r="80" spans="1:6" x14ac:dyDescent="0.2">
      <c r="A80" s="98"/>
      <c r="B80" s="99"/>
      <c r="C80" s="96"/>
      <c r="D80" s="100"/>
    </row>
    <row r="81" spans="1:6" x14ac:dyDescent="0.2">
      <c r="A81" s="98"/>
      <c r="B81" s="99"/>
      <c r="C81" s="96"/>
      <c r="D81" s="100"/>
    </row>
    <row r="82" spans="1:6" x14ac:dyDescent="0.2">
      <c r="A82" s="98"/>
      <c r="B82" s="99"/>
      <c r="C82" s="96"/>
      <c r="D82" s="100"/>
    </row>
    <row r="83" spans="1:6" x14ac:dyDescent="0.2">
      <c r="A83" s="98"/>
      <c r="B83" s="99"/>
      <c r="C83" s="96"/>
      <c r="D83" s="100"/>
    </row>
    <row r="84" spans="1:6" x14ac:dyDescent="0.2">
      <c r="A84" s="98"/>
      <c r="B84" s="99"/>
      <c r="C84" s="96"/>
      <c r="D84" s="100"/>
    </row>
    <row r="85" spans="1:6" x14ac:dyDescent="0.2">
      <c r="A85" s="98"/>
      <c r="B85" s="99"/>
      <c r="C85" s="96"/>
      <c r="D85" s="100"/>
    </row>
    <row r="86" spans="1:6" x14ac:dyDescent="0.2">
      <c r="A86" s="98"/>
      <c r="B86" s="99"/>
      <c r="C86" s="96"/>
      <c r="D86" s="100"/>
    </row>
    <row r="87" spans="1:6" x14ac:dyDescent="0.2">
      <c r="A87" s="98"/>
      <c r="B87" s="99"/>
      <c r="C87" s="96"/>
      <c r="D87" s="100"/>
    </row>
    <row r="88" spans="1:6" x14ac:dyDescent="0.2">
      <c r="A88" s="98"/>
      <c r="B88" s="99"/>
      <c r="C88" s="96"/>
      <c r="D88" s="100"/>
    </row>
    <row r="89" spans="1:6" x14ac:dyDescent="0.2">
      <c r="A89" s="98"/>
      <c r="B89" s="99"/>
      <c r="C89" s="96"/>
      <c r="D89" s="100"/>
    </row>
    <row r="90" spans="1:6" x14ac:dyDescent="0.2">
      <c r="A90" s="98"/>
      <c r="B90" s="99"/>
      <c r="C90" s="96"/>
      <c r="D90" s="100"/>
    </row>
    <row r="91" spans="1:6" x14ac:dyDescent="0.2">
      <c r="A91" s="98"/>
      <c r="B91" s="99"/>
      <c r="C91" s="96"/>
      <c r="D91" s="100"/>
    </row>
    <row r="92" spans="1:6" x14ac:dyDescent="0.2">
      <c r="A92" s="98"/>
      <c r="B92" s="99"/>
      <c r="C92" s="96"/>
      <c r="D92" s="100"/>
    </row>
    <row r="93" spans="1:6" x14ac:dyDescent="0.2">
      <c r="A93" s="98"/>
      <c r="B93" s="99"/>
      <c r="C93" s="96"/>
      <c r="D93" s="100"/>
    </row>
    <row r="94" spans="1:6" x14ac:dyDescent="0.2">
      <c r="A94" s="98"/>
      <c r="B94" s="99"/>
      <c r="C94" s="96"/>
      <c r="D94" s="100"/>
    </row>
    <row r="95" spans="1:6" ht="15" thickBot="1" x14ac:dyDescent="0.25">
      <c r="A95" s="98"/>
      <c r="B95" s="102"/>
      <c r="C95" s="103"/>
      <c r="D95" s="104"/>
    </row>
    <row r="96" spans="1:6" s="106" customFormat="1" ht="15.75" thickBot="1" x14ac:dyDescent="0.3">
      <c r="A96" s="105"/>
      <c r="B96" s="122"/>
      <c r="C96" s="123" t="s">
        <v>63</v>
      </c>
      <c r="D96" s="124">
        <f>SUM(D76:D95)</f>
        <v>0</v>
      </c>
      <c r="E96" s="125" t="s">
        <v>57</v>
      </c>
      <c r="F96" s="126"/>
    </row>
    <row r="97" spans="1:4" x14ac:dyDescent="0.2">
      <c r="A97" s="98"/>
      <c r="B97" s="96"/>
      <c r="C97" s="96"/>
      <c r="D97" s="97"/>
    </row>
    <row r="98" spans="1:4" ht="15.75" x14ac:dyDescent="0.25">
      <c r="A98" s="119" t="s">
        <v>64</v>
      </c>
      <c r="B98" s="96"/>
      <c r="C98" s="96"/>
      <c r="D98" s="97"/>
    </row>
    <row r="99" spans="1:4" x14ac:dyDescent="0.2">
      <c r="A99" s="98"/>
      <c r="B99" s="99"/>
      <c r="C99" s="96"/>
      <c r="D99" s="100"/>
    </row>
    <row r="100" spans="1:4" x14ac:dyDescent="0.2">
      <c r="A100" s="98"/>
      <c r="B100" s="99"/>
      <c r="C100" s="96"/>
      <c r="D100" s="100"/>
    </row>
    <row r="101" spans="1:4" x14ac:dyDescent="0.2">
      <c r="A101" s="98"/>
      <c r="B101" s="99"/>
      <c r="C101" s="96"/>
      <c r="D101" s="100"/>
    </row>
    <row r="102" spans="1:4" x14ac:dyDescent="0.2">
      <c r="A102" s="98"/>
      <c r="B102" s="99"/>
      <c r="C102" s="96"/>
      <c r="D102" s="100"/>
    </row>
    <row r="103" spans="1:4" x14ac:dyDescent="0.2">
      <c r="A103" s="98"/>
      <c r="B103" s="99"/>
      <c r="C103" s="96"/>
      <c r="D103" s="100"/>
    </row>
    <row r="104" spans="1:4" x14ac:dyDescent="0.2">
      <c r="A104" s="98"/>
      <c r="B104" s="99"/>
      <c r="C104" s="96"/>
      <c r="D104" s="100"/>
    </row>
    <row r="105" spans="1:4" x14ac:dyDescent="0.2">
      <c r="A105" s="98"/>
      <c r="B105" s="99"/>
      <c r="C105" s="96"/>
      <c r="D105" s="100"/>
    </row>
    <row r="106" spans="1:4" x14ac:dyDescent="0.2">
      <c r="A106" s="98"/>
      <c r="B106" s="99"/>
      <c r="C106" s="96"/>
      <c r="D106" s="100"/>
    </row>
    <row r="107" spans="1:4" x14ac:dyDescent="0.2">
      <c r="A107" s="98"/>
      <c r="B107" s="99"/>
      <c r="C107" s="96"/>
      <c r="D107" s="100"/>
    </row>
    <row r="108" spans="1:4" x14ac:dyDescent="0.2">
      <c r="A108" s="98"/>
      <c r="B108" s="99"/>
      <c r="C108" s="96"/>
      <c r="D108" s="100"/>
    </row>
    <row r="109" spans="1:4" x14ac:dyDescent="0.2">
      <c r="A109" s="98"/>
      <c r="B109" s="99"/>
      <c r="C109" s="96"/>
      <c r="D109" s="100"/>
    </row>
    <row r="110" spans="1:4" x14ac:dyDescent="0.2">
      <c r="A110" s="98"/>
      <c r="B110" s="99"/>
      <c r="C110" s="96"/>
      <c r="D110" s="100"/>
    </row>
    <row r="111" spans="1:4" x14ac:dyDescent="0.2">
      <c r="A111" s="98"/>
      <c r="B111" s="99"/>
      <c r="C111" s="96"/>
      <c r="D111" s="100"/>
    </row>
    <row r="112" spans="1:4" x14ac:dyDescent="0.2">
      <c r="A112" s="98"/>
      <c r="B112" s="99"/>
      <c r="C112" s="96"/>
      <c r="D112" s="100"/>
    </row>
    <row r="113" spans="1:6" x14ac:dyDescent="0.2">
      <c r="A113" s="98"/>
      <c r="B113" s="99"/>
      <c r="C113" s="96"/>
      <c r="D113" s="100"/>
    </row>
    <row r="114" spans="1:6" x14ac:dyDescent="0.2">
      <c r="A114" s="98"/>
      <c r="B114" s="99"/>
      <c r="C114" s="96"/>
      <c r="D114" s="100"/>
    </row>
    <row r="115" spans="1:6" x14ac:dyDescent="0.2">
      <c r="A115" s="98"/>
      <c r="B115" s="99"/>
      <c r="C115" s="96"/>
      <c r="D115" s="100"/>
    </row>
    <row r="116" spans="1:6" x14ac:dyDescent="0.2">
      <c r="A116" s="98"/>
      <c r="B116" s="99"/>
      <c r="C116" s="96"/>
      <c r="D116" s="100"/>
    </row>
    <row r="117" spans="1:6" x14ac:dyDescent="0.2">
      <c r="A117" s="98"/>
      <c r="B117" s="99"/>
      <c r="C117" s="96"/>
      <c r="D117" s="100"/>
    </row>
    <row r="118" spans="1:6" ht="15" thickBot="1" x14ac:dyDescent="0.25">
      <c r="A118" s="98"/>
      <c r="B118" s="102"/>
      <c r="C118" s="103"/>
      <c r="D118" s="104"/>
    </row>
    <row r="119" spans="1:6" s="106" customFormat="1" ht="15.75" thickBot="1" x14ac:dyDescent="0.3">
      <c r="A119" s="105"/>
      <c r="B119" s="122"/>
      <c r="C119" s="123" t="s">
        <v>65</v>
      </c>
      <c r="D119" s="124">
        <f>SUM(D99:D118)</f>
        <v>0</v>
      </c>
      <c r="E119" s="125" t="s">
        <v>57</v>
      </c>
      <c r="F119" s="126"/>
    </row>
    <row r="120" spans="1:6" x14ac:dyDescent="0.2">
      <c r="A120" s="98"/>
      <c r="B120" s="96"/>
      <c r="C120" s="96"/>
      <c r="D120" s="97"/>
    </row>
    <row r="121" spans="1:6" s="106" customFormat="1" ht="15.75" x14ac:dyDescent="0.25">
      <c r="A121" s="110" t="s">
        <v>66</v>
      </c>
      <c r="B121" s="122"/>
      <c r="C121" s="122"/>
      <c r="D121" s="124">
        <f>+D27+D50+D73+D96+D119</f>
        <v>0</v>
      </c>
      <c r="E121" s="127"/>
    </row>
    <row r="122" spans="1:6" x14ac:dyDescent="0.2">
      <c r="A122" s="98"/>
      <c r="B122" s="96"/>
      <c r="C122" s="96"/>
      <c r="D122" s="97"/>
    </row>
    <row r="123" spans="1:6" x14ac:dyDescent="0.2">
      <c r="A123" s="98"/>
      <c r="B123" s="96"/>
      <c r="C123" s="96"/>
      <c r="D123" s="107"/>
    </row>
    <row r="124" spans="1:6" x14ac:dyDescent="0.2">
      <c r="A124" s="98"/>
      <c r="B124" s="96"/>
      <c r="C124" s="96"/>
      <c r="D124" s="107"/>
    </row>
    <row r="125" spans="1:6" x14ac:dyDescent="0.2">
      <c r="A125" s="98"/>
      <c r="B125" s="96"/>
      <c r="C125" s="96"/>
      <c r="D125" s="107"/>
    </row>
    <row r="126" spans="1:6" x14ac:dyDescent="0.2">
      <c r="A126" s="98"/>
      <c r="B126" s="96"/>
      <c r="C126" s="96"/>
      <c r="D126" s="107"/>
    </row>
    <row r="127" spans="1:6" x14ac:dyDescent="0.2">
      <c r="A127" s="98"/>
      <c r="B127" s="96"/>
      <c r="C127" s="96"/>
      <c r="D127" s="107"/>
    </row>
    <row r="128" spans="1:6" x14ac:dyDescent="0.2">
      <c r="A128" s="98"/>
      <c r="B128" s="96"/>
      <c r="C128" s="96"/>
      <c r="D128" s="107"/>
    </row>
    <row r="129" spans="1:4" x14ac:dyDescent="0.2">
      <c r="A129" s="98"/>
      <c r="B129" s="96"/>
      <c r="C129" s="96"/>
      <c r="D129" s="107"/>
    </row>
    <row r="130" spans="1:4" x14ac:dyDescent="0.2">
      <c r="A130" s="98"/>
      <c r="B130" s="96"/>
      <c r="C130" s="96"/>
      <c r="D130" s="107"/>
    </row>
    <row r="131" spans="1:4" x14ac:dyDescent="0.2">
      <c r="A131" s="98"/>
      <c r="B131" s="96"/>
      <c r="C131" s="96"/>
      <c r="D131" s="107"/>
    </row>
    <row r="132" spans="1:4" x14ac:dyDescent="0.2">
      <c r="A132" s="98"/>
      <c r="B132" s="96"/>
      <c r="C132" s="96"/>
      <c r="D132" s="107"/>
    </row>
    <row r="133" spans="1:4" x14ac:dyDescent="0.2">
      <c r="A133" s="98"/>
      <c r="B133" s="96"/>
      <c r="C133" s="96"/>
      <c r="D133" s="107"/>
    </row>
    <row r="134" spans="1:4" x14ac:dyDescent="0.2">
      <c r="A134" s="98"/>
      <c r="B134" s="96"/>
      <c r="C134" s="96"/>
      <c r="D134" s="107"/>
    </row>
    <row r="135" spans="1:4" x14ac:dyDescent="0.2">
      <c r="A135" s="98"/>
      <c r="B135" s="96"/>
      <c r="C135" s="96"/>
      <c r="D135" s="107"/>
    </row>
    <row r="136" spans="1:4" x14ac:dyDescent="0.2">
      <c r="A136" s="98"/>
      <c r="B136" s="96"/>
      <c r="C136" s="96"/>
      <c r="D136" s="107"/>
    </row>
    <row r="137" spans="1:4" x14ac:dyDescent="0.2">
      <c r="A137" s="98"/>
      <c r="B137" s="96"/>
      <c r="C137" s="96"/>
      <c r="D137" s="107"/>
    </row>
    <row r="138" spans="1:4" x14ac:dyDescent="0.2">
      <c r="A138" s="98"/>
      <c r="B138" s="96"/>
      <c r="C138" s="96"/>
      <c r="D138" s="107"/>
    </row>
    <row r="139" spans="1:4" x14ac:dyDescent="0.2">
      <c r="A139" s="98"/>
      <c r="B139" s="96"/>
      <c r="C139" s="96"/>
      <c r="D139" s="107"/>
    </row>
    <row r="140" spans="1:4" x14ac:dyDescent="0.2">
      <c r="A140" s="98"/>
      <c r="B140" s="96"/>
      <c r="C140" s="96"/>
      <c r="D140" s="107"/>
    </row>
    <row r="141" spans="1:4" x14ac:dyDescent="0.2">
      <c r="A141" s="98"/>
      <c r="B141" s="96"/>
      <c r="C141" s="96"/>
      <c r="D141" s="107"/>
    </row>
    <row r="142" spans="1:4" x14ac:dyDescent="0.2">
      <c r="A142" s="98"/>
      <c r="B142" s="96"/>
      <c r="C142" s="96"/>
      <c r="D142" s="107"/>
    </row>
    <row r="143" spans="1:4" x14ac:dyDescent="0.2">
      <c r="A143" s="98"/>
      <c r="B143" s="96"/>
      <c r="C143" s="96"/>
      <c r="D143" s="107"/>
    </row>
    <row r="144" spans="1:4" x14ac:dyDescent="0.2">
      <c r="A144" s="98"/>
      <c r="B144" s="96"/>
      <c r="C144" s="96"/>
      <c r="D144" s="107"/>
    </row>
    <row r="145" spans="1:4" x14ac:dyDescent="0.2">
      <c r="A145" s="98"/>
      <c r="B145" s="96"/>
      <c r="C145" s="96"/>
      <c r="D145" s="107"/>
    </row>
    <row r="146" spans="1:4" x14ac:dyDescent="0.2">
      <c r="A146" s="98"/>
      <c r="B146" s="96"/>
      <c r="C146" s="96"/>
      <c r="D146" s="107"/>
    </row>
    <row r="147" spans="1:4" x14ac:dyDescent="0.2">
      <c r="A147" s="98"/>
      <c r="B147" s="96"/>
      <c r="C147" s="96"/>
      <c r="D147" s="107"/>
    </row>
    <row r="148" spans="1:4" x14ac:dyDescent="0.2">
      <c r="A148" s="98"/>
      <c r="B148" s="96"/>
      <c r="C148" s="96"/>
      <c r="D148" s="107"/>
    </row>
    <row r="149" spans="1:4" x14ac:dyDescent="0.2">
      <c r="A149" s="98"/>
      <c r="B149" s="96"/>
      <c r="C149" s="96"/>
      <c r="D149" s="107"/>
    </row>
    <row r="150" spans="1:4" x14ac:dyDescent="0.2">
      <c r="A150" s="98"/>
      <c r="B150" s="96"/>
      <c r="C150" s="96"/>
      <c r="D150" s="107"/>
    </row>
    <row r="151" spans="1:4" x14ac:dyDescent="0.2">
      <c r="A151" s="98"/>
      <c r="B151" s="96"/>
      <c r="C151" s="96"/>
      <c r="D151" s="107"/>
    </row>
    <row r="152" spans="1:4" x14ac:dyDescent="0.2">
      <c r="A152" s="98"/>
      <c r="B152" s="96"/>
      <c r="C152" s="96"/>
      <c r="D152" s="107"/>
    </row>
    <row r="153" spans="1:4" x14ac:dyDescent="0.2">
      <c r="A153" s="98"/>
      <c r="B153" s="96"/>
      <c r="C153" s="96"/>
      <c r="D153" s="107"/>
    </row>
    <row r="154" spans="1:4" x14ac:dyDescent="0.2">
      <c r="A154" s="98"/>
      <c r="B154" s="96"/>
      <c r="C154" s="96"/>
      <c r="D154" s="107"/>
    </row>
    <row r="155" spans="1:4" x14ac:dyDescent="0.2">
      <c r="A155" s="98"/>
      <c r="B155" s="96"/>
      <c r="C155" s="96"/>
      <c r="D155" s="107"/>
    </row>
    <row r="156" spans="1:4" x14ac:dyDescent="0.2">
      <c r="A156" s="98"/>
      <c r="B156" s="96"/>
      <c r="C156" s="96"/>
      <c r="D156" s="107"/>
    </row>
    <row r="157" spans="1:4" x14ac:dyDescent="0.2">
      <c r="A157" s="98"/>
      <c r="B157" s="96"/>
      <c r="C157" s="96"/>
      <c r="D157" s="107"/>
    </row>
    <row r="158" spans="1:4" x14ac:dyDescent="0.2">
      <c r="A158" s="98"/>
      <c r="B158" s="96"/>
      <c r="C158" s="96"/>
      <c r="D158" s="107"/>
    </row>
    <row r="159" spans="1:4" x14ac:dyDescent="0.2">
      <c r="A159" s="98"/>
      <c r="B159" s="96"/>
      <c r="C159" s="96"/>
      <c r="D159" s="107"/>
    </row>
    <row r="160" spans="1:4" x14ac:dyDescent="0.2">
      <c r="A160" s="98"/>
      <c r="B160" s="96"/>
      <c r="C160" s="96"/>
      <c r="D160" s="107"/>
    </row>
    <row r="161" spans="1:4" x14ac:dyDescent="0.2">
      <c r="A161" s="98"/>
      <c r="B161" s="96"/>
      <c r="C161" s="96"/>
      <c r="D161" s="107"/>
    </row>
    <row r="162" spans="1:4" x14ac:dyDescent="0.2">
      <c r="A162" s="98"/>
      <c r="B162" s="96"/>
      <c r="C162" s="96"/>
      <c r="D162" s="107"/>
    </row>
    <row r="163" spans="1:4" x14ac:dyDescent="0.2">
      <c r="A163" s="98"/>
      <c r="B163" s="96"/>
      <c r="C163" s="96"/>
      <c r="D163" s="107"/>
    </row>
    <row r="164" spans="1:4" x14ac:dyDescent="0.2">
      <c r="A164" s="98"/>
      <c r="B164" s="96"/>
      <c r="C164" s="96"/>
      <c r="D164" s="107"/>
    </row>
    <row r="165" spans="1:4" x14ac:dyDescent="0.2">
      <c r="A165" s="98"/>
      <c r="B165" s="96"/>
      <c r="C165" s="96"/>
      <c r="D165" s="107"/>
    </row>
    <row r="166" spans="1:4" x14ac:dyDescent="0.2">
      <c r="A166" s="98"/>
      <c r="B166" s="96"/>
      <c r="C166" s="96"/>
      <c r="D166" s="107"/>
    </row>
    <row r="167" spans="1:4" x14ac:dyDescent="0.2">
      <c r="A167" s="98"/>
      <c r="B167" s="96"/>
      <c r="C167" s="96"/>
      <c r="D167" s="107"/>
    </row>
    <row r="168" spans="1:4" x14ac:dyDescent="0.2">
      <c r="A168" s="98"/>
      <c r="B168" s="96"/>
      <c r="C168" s="96"/>
      <c r="D168" s="107"/>
    </row>
    <row r="169" spans="1:4" x14ac:dyDescent="0.2">
      <c r="A169" s="98"/>
      <c r="B169" s="96"/>
      <c r="C169" s="96"/>
      <c r="D169" s="107"/>
    </row>
    <row r="170" spans="1:4" x14ac:dyDescent="0.2">
      <c r="A170" s="98"/>
      <c r="B170" s="96"/>
      <c r="C170" s="96"/>
      <c r="D170" s="107"/>
    </row>
    <row r="171" spans="1:4" x14ac:dyDescent="0.2">
      <c r="A171" s="98"/>
      <c r="B171" s="96"/>
      <c r="C171" s="96"/>
      <c r="D171" s="107"/>
    </row>
    <row r="172" spans="1:4" x14ac:dyDescent="0.2">
      <c r="A172" s="98"/>
      <c r="B172" s="96"/>
      <c r="C172" s="96"/>
      <c r="D172" s="107"/>
    </row>
    <row r="173" spans="1:4" x14ac:dyDescent="0.2">
      <c r="A173" s="98"/>
      <c r="B173" s="96"/>
      <c r="C173" s="96"/>
      <c r="D173" s="107"/>
    </row>
    <row r="174" spans="1:4" x14ac:dyDescent="0.2">
      <c r="A174" s="98"/>
      <c r="B174" s="96"/>
      <c r="C174" s="96"/>
      <c r="D174" s="107"/>
    </row>
    <row r="175" spans="1:4" x14ac:dyDescent="0.2">
      <c r="A175" s="98"/>
      <c r="B175" s="96"/>
      <c r="C175" s="96"/>
      <c r="D175" s="107"/>
    </row>
    <row r="176" spans="1:4" x14ac:dyDescent="0.2">
      <c r="A176" s="98"/>
      <c r="B176" s="96"/>
      <c r="C176" s="96"/>
      <c r="D176" s="107"/>
    </row>
    <row r="177" spans="1:4" x14ac:dyDescent="0.2">
      <c r="A177" s="98"/>
      <c r="B177" s="96"/>
      <c r="C177" s="96"/>
      <c r="D177" s="107"/>
    </row>
    <row r="178" spans="1:4" x14ac:dyDescent="0.2">
      <c r="A178" s="98"/>
      <c r="B178" s="96"/>
      <c r="C178" s="96"/>
      <c r="D178" s="107"/>
    </row>
    <row r="179" spans="1:4" x14ac:dyDescent="0.2">
      <c r="A179" s="98"/>
      <c r="B179" s="96"/>
      <c r="C179" s="96"/>
      <c r="D179" s="107"/>
    </row>
    <row r="180" spans="1:4" x14ac:dyDescent="0.2">
      <c r="A180" s="98"/>
      <c r="B180" s="96"/>
      <c r="C180" s="96"/>
      <c r="D180" s="107"/>
    </row>
    <row r="181" spans="1:4" x14ac:dyDescent="0.2">
      <c r="A181" s="98"/>
      <c r="B181" s="96"/>
      <c r="C181" s="96"/>
      <c r="D181" s="107"/>
    </row>
    <row r="182" spans="1:4" x14ac:dyDescent="0.2">
      <c r="A182" s="98"/>
      <c r="B182" s="96"/>
      <c r="C182" s="96"/>
      <c r="D182" s="107"/>
    </row>
    <row r="183" spans="1:4" x14ac:dyDescent="0.2">
      <c r="A183" s="98"/>
      <c r="B183" s="96"/>
      <c r="C183" s="96"/>
      <c r="D183" s="107"/>
    </row>
    <row r="184" spans="1:4" x14ac:dyDescent="0.2">
      <c r="A184" s="98"/>
      <c r="B184" s="96"/>
      <c r="C184" s="96"/>
      <c r="D184" s="107"/>
    </row>
    <row r="185" spans="1:4" x14ac:dyDescent="0.2">
      <c r="A185" s="98"/>
      <c r="B185" s="96"/>
      <c r="C185" s="96"/>
      <c r="D185" s="107"/>
    </row>
    <row r="186" spans="1:4" x14ac:dyDescent="0.2">
      <c r="A186" s="98"/>
      <c r="B186" s="96"/>
      <c r="C186" s="96"/>
      <c r="D186" s="107"/>
    </row>
    <row r="187" spans="1:4" x14ac:dyDescent="0.2">
      <c r="A187" s="98"/>
      <c r="B187" s="96"/>
      <c r="C187" s="96"/>
      <c r="D187" s="107"/>
    </row>
    <row r="188" spans="1:4" x14ac:dyDescent="0.2">
      <c r="A188" s="98"/>
      <c r="B188" s="96"/>
      <c r="C188" s="96"/>
      <c r="D188" s="107"/>
    </row>
    <row r="189" spans="1:4" x14ac:dyDescent="0.2">
      <c r="A189" s="98"/>
      <c r="B189" s="96"/>
      <c r="C189" s="96"/>
      <c r="D189" s="107"/>
    </row>
    <row r="190" spans="1:4" x14ac:dyDescent="0.2">
      <c r="A190" s="98"/>
      <c r="B190" s="96"/>
      <c r="C190" s="96"/>
      <c r="D190" s="107"/>
    </row>
    <row r="191" spans="1:4" x14ac:dyDescent="0.2">
      <c r="A191" s="98"/>
      <c r="B191" s="96"/>
      <c r="C191" s="96"/>
      <c r="D191" s="107"/>
    </row>
    <row r="192" spans="1:4" x14ac:dyDescent="0.2">
      <c r="A192" s="98"/>
      <c r="B192" s="96"/>
      <c r="C192" s="96"/>
      <c r="D192" s="107"/>
    </row>
    <row r="193" spans="1:4" x14ac:dyDescent="0.2">
      <c r="A193" s="98"/>
      <c r="B193" s="96"/>
      <c r="C193" s="96"/>
      <c r="D193" s="107"/>
    </row>
    <row r="194" spans="1:4" x14ac:dyDescent="0.2">
      <c r="A194" s="98"/>
      <c r="B194" s="96"/>
      <c r="C194" s="96"/>
      <c r="D194" s="107"/>
    </row>
    <row r="195" spans="1:4" x14ac:dyDescent="0.2">
      <c r="A195" s="98"/>
      <c r="B195" s="96"/>
      <c r="C195" s="96"/>
      <c r="D195" s="107"/>
    </row>
    <row r="196" spans="1:4" x14ac:dyDescent="0.2">
      <c r="A196" s="98"/>
      <c r="B196" s="96"/>
      <c r="C196" s="96"/>
      <c r="D196" s="107"/>
    </row>
    <row r="197" spans="1:4" x14ac:dyDescent="0.2">
      <c r="A197" s="98"/>
      <c r="B197" s="96"/>
      <c r="C197" s="96"/>
      <c r="D197" s="107"/>
    </row>
    <row r="198" spans="1:4" x14ac:dyDescent="0.2">
      <c r="A198" s="98"/>
      <c r="B198" s="96"/>
      <c r="C198" s="96"/>
      <c r="D198" s="107"/>
    </row>
    <row r="199" spans="1:4" x14ac:dyDescent="0.2">
      <c r="A199" s="98"/>
      <c r="B199" s="96"/>
      <c r="C199" s="96"/>
      <c r="D199" s="107"/>
    </row>
    <row r="200" spans="1:4" x14ac:dyDescent="0.2">
      <c r="A200" s="98"/>
      <c r="B200" s="96"/>
      <c r="C200" s="96"/>
      <c r="D200" s="107"/>
    </row>
    <row r="201" spans="1:4" x14ac:dyDescent="0.2">
      <c r="A201" s="98"/>
      <c r="B201" s="96"/>
      <c r="C201" s="96"/>
      <c r="D201" s="107"/>
    </row>
    <row r="202" spans="1:4" x14ac:dyDescent="0.2">
      <c r="A202" s="98"/>
      <c r="B202" s="96"/>
      <c r="C202" s="96"/>
      <c r="D202" s="107"/>
    </row>
    <row r="203" spans="1:4" x14ac:dyDescent="0.2">
      <c r="A203" s="98"/>
      <c r="B203" s="96"/>
      <c r="C203" s="96"/>
      <c r="D203" s="107"/>
    </row>
    <row r="204" spans="1:4" x14ac:dyDescent="0.2">
      <c r="A204" s="98"/>
      <c r="B204" s="96"/>
      <c r="C204" s="96"/>
      <c r="D204" s="107"/>
    </row>
    <row r="205" spans="1:4" x14ac:dyDescent="0.2">
      <c r="A205" s="98"/>
      <c r="B205" s="96"/>
      <c r="C205" s="96"/>
      <c r="D205" s="107"/>
    </row>
    <row r="206" spans="1:4" x14ac:dyDescent="0.2">
      <c r="A206" s="98"/>
      <c r="B206" s="96"/>
      <c r="C206" s="96"/>
      <c r="D206" s="107"/>
    </row>
    <row r="207" spans="1:4" x14ac:dyDescent="0.2">
      <c r="A207" s="98"/>
      <c r="B207" s="96"/>
      <c r="C207" s="96"/>
      <c r="D207" s="107"/>
    </row>
    <row r="208" spans="1:4" x14ac:dyDescent="0.2">
      <c r="A208" s="98"/>
      <c r="B208" s="96"/>
      <c r="C208" s="96"/>
      <c r="D208" s="107"/>
    </row>
    <row r="209" spans="1:4" x14ac:dyDescent="0.2">
      <c r="A209" s="98"/>
      <c r="B209" s="96"/>
      <c r="C209" s="96"/>
      <c r="D209" s="107"/>
    </row>
    <row r="210" spans="1:4" x14ac:dyDescent="0.2">
      <c r="A210" s="98"/>
      <c r="B210" s="96"/>
      <c r="C210" s="96"/>
      <c r="D210" s="107"/>
    </row>
    <row r="211" spans="1:4" x14ac:dyDescent="0.2">
      <c r="A211" s="98"/>
      <c r="B211" s="96"/>
      <c r="C211" s="96"/>
      <c r="D211" s="107"/>
    </row>
    <row r="212" spans="1:4" x14ac:dyDescent="0.2">
      <c r="A212" s="98"/>
      <c r="B212" s="96"/>
      <c r="C212" s="96"/>
      <c r="D212" s="107"/>
    </row>
    <row r="213" spans="1:4" x14ac:dyDescent="0.2">
      <c r="A213" s="98"/>
      <c r="B213" s="96"/>
      <c r="C213" s="96"/>
      <c r="D213" s="107"/>
    </row>
    <row r="214" spans="1:4" x14ac:dyDescent="0.2">
      <c r="A214" s="98"/>
      <c r="B214" s="96"/>
      <c r="C214" s="96"/>
      <c r="D214" s="107"/>
    </row>
    <row r="215" spans="1:4" x14ac:dyDescent="0.2">
      <c r="A215" s="98"/>
      <c r="B215" s="96"/>
      <c r="C215" s="96"/>
      <c r="D215" s="107"/>
    </row>
    <row r="216" spans="1:4" x14ac:dyDescent="0.2">
      <c r="A216" s="98"/>
      <c r="B216" s="96"/>
      <c r="C216" s="96"/>
      <c r="D216" s="107"/>
    </row>
    <row r="217" spans="1:4" x14ac:dyDescent="0.2">
      <c r="A217" s="98"/>
      <c r="B217" s="96"/>
      <c r="C217" s="96"/>
      <c r="D217" s="107"/>
    </row>
    <row r="218" spans="1:4" x14ac:dyDescent="0.2">
      <c r="A218" s="98"/>
      <c r="B218" s="96"/>
      <c r="C218" s="96"/>
      <c r="D218" s="107"/>
    </row>
    <row r="219" spans="1:4" x14ac:dyDescent="0.2">
      <c r="A219" s="98"/>
      <c r="B219" s="96"/>
      <c r="C219" s="96"/>
      <c r="D219" s="107"/>
    </row>
    <row r="220" spans="1:4" x14ac:dyDescent="0.2">
      <c r="A220" s="98"/>
      <c r="B220" s="96"/>
      <c r="C220" s="96"/>
      <c r="D220" s="107"/>
    </row>
    <row r="221" spans="1:4" x14ac:dyDescent="0.2">
      <c r="A221" s="98"/>
      <c r="B221" s="96"/>
      <c r="C221" s="96"/>
      <c r="D221" s="107"/>
    </row>
    <row r="222" spans="1:4" x14ac:dyDescent="0.2">
      <c r="A222" s="98"/>
      <c r="B222" s="96"/>
      <c r="C222" s="96"/>
      <c r="D222" s="107"/>
    </row>
    <row r="223" spans="1:4" x14ac:dyDescent="0.2">
      <c r="A223" s="98"/>
      <c r="B223" s="96"/>
      <c r="C223" s="96"/>
      <c r="D223" s="107"/>
    </row>
    <row r="224" spans="1:4" x14ac:dyDescent="0.2">
      <c r="A224" s="98"/>
      <c r="B224" s="96"/>
      <c r="C224" s="96"/>
      <c r="D224" s="107"/>
    </row>
    <row r="225" spans="1:4" x14ac:dyDescent="0.2">
      <c r="A225" s="98"/>
      <c r="B225" s="96"/>
      <c r="C225" s="96"/>
      <c r="D225" s="107"/>
    </row>
    <row r="226" spans="1:4" x14ac:dyDescent="0.2">
      <c r="A226" s="98"/>
      <c r="B226" s="96"/>
      <c r="C226" s="96"/>
      <c r="D226" s="107"/>
    </row>
    <row r="227" spans="1:4" x14ac:dyDescent="0.2">
      <c r="A227" s="98"/>
      <c r="B227" s="96"/>
      <c r="C227" s="96"/>
      <c r="D227" s="107"/>
    </row>
    <row r="228" spans="1:4" x14ac:dyDescent="0.2">
      <c r="A228" s="98"/>
      <c r="B228" s="96"/>
      <c r="C228" s="96"/>
      <c r="D228" s="107"/>
    </row>
    <row r="229" spans="1:4" x14ac:dyDescent="0.2">
      <c r="A229" s="98"/>
      <c r="B229" s="96"/>
      <c r="C229" s="96"/>
      <c r="D229" s="107"/>
    </row>
    <row r="230" spans="1:4" x14ac:dyDescent="0.2">
      <c r="A230" s="98"/>
      <c r="B230" s="96"/>
      <c r="C230" s="96"/>
      <c r="D230" s="107"/>
    </row>
    <row r="231" spans="1:4" x14ac:dyDescent="0.2">
      <c r="A231" s="98"/>
      <c r="B231" s="96"/>
      <c r="C231" s="96"/>
      <c r="D231" s="107"/>
    </row>
    <row r="232" spans="1:4" x14ac:dyDescent="0.2">
      <c r="A232" s="98"/>
      <c r="B232" s="96"/>
      <c r="C232" s="96"/>
      <c r="D232" s="107"/>
    </row>
    <row r="233" spans="1:4" x14ac:dyDescent="0.2">
      <c r="A233" s="98"/>
      <c r="B233" s="96"/>
      <c r="C233" s="96"/>
      <c r="D233" s="107"/>
    </row>
    <row r="234" spans="1:4" x14ac:dyDescent="0.2">
      <c r="A234" s="98"/>
      <c r="B234" s="96"/>
      <c r="C234" s="96"/>
      <c r="D234" s="107"/>
    </row>
    <row r="235" spans="1:4" x14ac:dyDescent="0.2">
      <c r="A235" s="98"/>
      <c r="B235" s="96"/>
      <c r="C235" s="96"/>
      <c r="D235" s="107"/>
    </row>
    <row r="236" spans="1:4" x14ac:dyDescent="0.2">
      <c r="A236" s="98"/>
      <c r="B236" s="96"/>
      <c r="C236" s="96"/>
      <c r="D236" s="107"/>
    </row>
    <row r="237" spans="1:4" x14ac:dyDescent="0.2">
      <c r="A237" s="98"/>
      <c r="B237" s="96"/>
      <c r="C237" s="96"/>
      <c r="D237" s="107"/>
    </row>
    <row r="238" spans="1:4" x14ac:dyDescent="0.2">
      <c r="A238" s="98"/>
      <c r="B238" s="96"/>
      <c r="C238" s="96"/>
      <c r="D238" s="107"/>
    </row>
    <row r="239" spans="1:4" x14ac:dyDescent="0.2">
      <c r="A239" s="98"/>
      <c r="B239" s="96"/>
      <c r="C239" s="96"/>
      <c r="D239" s="107"/>
    </row>
    <row r="240" spans="1:4" x14ac:dyDescent="0.2">
      <c r="A240" s="98"/>
      <c r="B240" s="96"/>
      <c r="C240" s="96"/>
      <c r="D240" s="107"/>
    </row>
    <row r="241" spans="1:4" x14ac:dyDescent="0.2">
      <c r="A241" s="98"/>
      <c r="B241" s="96"/>
      <c r="C241" s="96"/>
      <c r="D241" s="107"/>
    </row>
    <row r="242" spans="1:4" x14ac:dyDescent="0.2">
      <c r="A242" s="98"/>
      <c r="B242" s="96"/>
      <c r="C242" s="96"/>
      <c r="D242" s="107"/>
    </row>
    <row r="243" spans="1:4" x14ac:dyDescent="0.2">
      <c r="A243" s="98"/>
      <c r="B243" s="96"/>
      <c r="C243" s="96"/>
      <c r="D243" s="107"/>
    </row>
    <row r="244" spans="1:4" x14ac:dyDescent="0.2">
      <c r="A244" s="98"/>
      <c r="B244" s="96"/>
      <c r="C244" s="96"/>
      <c r="D244" s="107"/>
    </row>
    <row r="245" spans="1:4" x14ac:dyDescent="0.2">
      <c r="A245" s="98"/>
      <c r="B245" s="96"/>
      <c r="C245" s="96"/>
      <c r="D245" s="107"/>
    </row>
    <row r="246" spans="1:4" x14ac:dyDescent="0.2">
      <c r="A246" s="98"/>
      <c r="B246" s="96"/>
      <c r="C246" s="96"/>
      <c r="D246" s="107"/>
    </row>
    <row r="247" spans="1:4" x14ac:dyDescent="0.2">
      <c r="A247" s="98"/>
      <c r="B247" s="96"/>
      <c r="C247" s="96"/>
      <c r="D247" s="107"/>
    </row>
    <row r="248" spans="1:4" x14ac:dyDescent="0.2">
      <c r="A248" s="98"/>
      <c r="B248" s="96"/>
      <c r="C248" s="96"/>
      <c r="D248" s="107"/>
    </row>
    <row r="249" spans="1:4" x14ac:dyDescent="0.2">
      <c r="A249" s="98"/>
      <c r="B249" s="96"/>
      <c r="C249" s="96"/>
      <c r="D249" s="107"/>
    </row>
    <row r="250" spans="1:4" x14ac:dyDescent="0.2">
      <c r="A250" s="98"/>
      <c r="B250" s="96"/>
      <c r="C250" s="96"/>
      <c r="D250" s="107"/>
    </row>
    <row r="251" spans="1:4" x14ac:dyDescent="0.2">
      <c r="A251" s="98"/>
      <c r="B251" s="96"/>
      <c r="C251" s="96"/>
      <c r="D251" s="107"/>
    </row>
    <row r="252" spans="1:4" x14ac:dyDescent="0.2">
      <c r="A252" s="98"/>
      <c r="B252" s="96"/>
      <c r="C252" s="96"/>
      <c r="D252" s="107"/>
    </row>
    <row r="253" spans="1:4" x14ac:dyDescent="0.2">
      <c r="A253" s="98"/>
      <c r="B253" s="96"/>
      <c r="C253" s="96"/>
      <c r="D253" s="107"/>
    </row>
    <row r="254" spans="1:4" x14ac:dyDescent="0.2">
      <c r="A254" s="98"/>
      <c r="B254" s="96"/>
      <c r="C254" s="96"/>
      <c r="D254" s="107"/>
    </row>
    <row r="255" spans="1:4" x14ac:dyDescent="0.2">
      <c r="A255" s="98"/>
      <c r="B255" s="96"/>
      <c r="C255" s="96"/>
      <c r="D255" s="107"/>
    </row>
    <row r="256" spans="1:4" x14ac:dyDescent="0.2">
      <c r="A256" s="98"/>
      <c r="B256" s="96"/>
      <c r="C256" s="96"/>
      <c r="D256" s="107"/>
    </row>
    <row r="257" spans="1:4" x14ac:dyDescent="0.2">
      <c r="A257" s="98"/>
      <c r="B257" s="96"/>
      <c r="C257" s="96"/>
      <c r="D257" s="107"/>
    </row>
    <row r="258" spans="1:4" x14ac:dyDescent="0.2">
      <c r="A258" s="98"/>
      <c r="B258" s="96"/>
      <c r="C258" s="96"/>
      <c r="D258" s="107"/>
    </row>
    <row r="259" spans="1:4" x14ac:dyDescent="0.2">
      <c r="A259" s="98"/>
      <c r="B259" s="96"/>
      <c r="C259" s="96"/>
      <c r="D259" s="107"/>
    </row>
    <row r="260" spans="1:4" x14ac:dyDescent="0.2">
      <c r="A260" s="98"/>
      <c r="B260" s="96"/>
      <c r="C260" s="96"/>
      <c r="D260" s="107"/>
    </row>
    <row r="261" spans="1:4" x14ac:dyDescent="0.2">
      <c r="A261" s="98"/>
      <c r="B261" s="96"/>
      <c r="C261" s="96"/>
      <c r="D261" s="107"/>
    </row>
    <row r="262" spans="1:4" x14ac:dyDescent="0.2">
      <c r="A262" s="98"/>
      <c r="B262" s="96"/>
      <c r="C262" s="96"/>
      <c r="D262" s="107"/>
    </row>
    <row r="263" spans="1:4" x14ac:dyDescent="0.2">
      <c r="A263" s="98"/>
      <c r="B263" s="96"/>
      <c r="C263" s="96"/>
      <c r="D263" s="107"/>
    </row>
    <row r="264" spans="1:4" x14ac:dyDescent="0.2">
      <c r="A264" s="98"/>
      <c r="B264" s="96"/>
      <c r="C264" s="96"/>
      <c r="D264" s="107"/>
    </row>
    <row r="265" spans="1:4" x14ac:dyDescent="0.2">
      <c r="A265" s="98"/>
      <c r="B265" s="96"/>
      <c r="C265" s="96"/>
      <c r="D265" s="107"/>
    </row>
    <row r="266" spans="1:4" x14ac:dyDescent="0.2">
      <c r="A266" s="98"/>
      <c r="B266" s="96"/>
      <c r="C266" s="96"/>
      <c r="D266" s="107"/>
    </row>
    <row r="267" spans="1:4" x14ac:dyDescent="0.2">
      <c r="A267" s="98"/>
      <c r="B267" s="96"/>
      <c r="C267" s="96"/>
      <c r="D267" s="107"/>
    </row>
    <row r="268" spans="1:4" x14ac:dyDescent="0.2">
      <c r="A268" s="98"/>
      <c r="B268" s="96"/>
      <c r="C268" s="96"/>
      <c r="D268" s="107"/>
    </row>
    <row r="269" spans="1:4" x14ac:dyDescent="0.2">
      <c r="A269" s="98"/>
      <c r="B269" s="96"/>
      <c r="C269" s="96"/>
      <c r="D269" s="107"/>
    </row>
    <row r="270" spans="1:4" x14ac:dyDescent="0.2">
      <c r="A270" s="98"/>
      <c r="B270" s="96"/>
      <c r="C270" s="96"/>
      <c r="D270" s="107"/>
    </row>
    <row r="271" spans="1:4" x14ac:dyDescent="0.2">
      <c r="A271" s="98"/>
      <c r="B271" s="96"/>
      <c r="C271" s="96"/>
      <c r="D271" s="107"/>
    </row>
    <row r="272" spans="1:4" x14ac:dyDescent="0.2">
      <c r="A272" s="98"/>
      <c r="B272" s="96"/>
      <c r="C272" s="96"/>
      <c r="D272" s="107"/>
    </row>
    <row r="273" spans="1:4" x14ac:dyDescent="0.2">
      <c r="A273" s="98"/>
      <c r="B273" s="96"/>
      <c r="C273" s="96"/>
      <c r="D273" s="107"/>
    </row>
    <row r="274" spans="1:4" x14ac:dyDescent="0.2">
      <c r="A274" s="98"/>
      <c r="B274" s="96"/>
      <c r="C274" s="96"/>
      <c r="D274" s="107"/>
    </row>
    <row r="275" spans="1:4" x14ac:dyDescent="0.2">
      <c r="A275" s="98"/>
      <c r="B275" s="96"/>
      <c r="C275" s="96"/>
      <c r="D275" s="107"/>
    </row>
    <row r="276" spans="1:4" x14ac:dyDescent="0.2">
      <c r="A276" s="98"/>
      <c r="B276" s="96"/>
      <c r="C276" s="96"/>
      <c r="D276" s="107"/>
    </row>
    <row r="277" spans="1:4" x14ac:dyDescent="0.2">
      <c r="A277" s="98"/>
      <c r="B277" s="96"/>
      <c r="C277" s="96"/>
      <c r="D277" s="107"/>
    </row>
    <row r="278" spans="1:4" x14ac:dyDescent="0.2">
      <c r="A278" s="98"/>
      <c r="B278" s="96"/>
      <c r="C278" s="96"/>
      <c r="D278" s="107"/>
    </row>
    <row r="279" spans="1:4" x14ac:dyDescent="0.2">
      <c r="A279" s="98"/>
      <c r="B279" s="96"/>
      <c r="C279" s="96"/>
      <c r="D279" s="107"/>
    </row>
    <row r="280" spans="1:4" x14ac:dyDescent="0.2">
      <c r="A280" s="98"/>
      <c r="B280" s="96"/>
      <c r="C280" s="96"/>
      <c r="D280" s="107"/>
    </row>
    <row r="281" spans="1:4" x14ac:dyDescent="0.2">
      <c r="A281" s="98"/>
      <c r="B281" s="96"/>
      <c r="C281" s="96"/>
      <c r="D281" s="107"/>
    </row>
    <row r="282" spans="1:4" x14ac:dyDescent="0.2">
      <c r="A282" s="98"/>
      <c r="B282" s="96"/>
      <c r="C282" s="96"/>
      <c r="D282" s="107"/>
    </row>
    <row r="283" spans="1:4" x14ac:dyDescent="0.2">
      <c r="A283" s="98"/>
      <c r="B283" s="96"/>
      <c r="C283" s="96"/>
      <c r="D283" s="107"/>
    </row>
    <row r="284" spans="1:4" x14ac:dyDescent="0.2">
      <c r="A284" s="98"/>
      <c r="B284" s="96"/>
      <c r="C284" s="96"/>
      <c r="D284" s="107"/>
    </row>
    <row r="285" spans="1:4" x14ac:dyDescent="0.2">
      <c r="A285" s="98"/>
      <c r="B285" s="96"/>
      <c r="C285" s="96"/>
      <c r="D285" s="107"/>
    </row>
    <row r="286" spans="1:4" x14ac:dyDescent="0.2">
      <c r="A286" s="98"/>
      <c r="B286" s="96"/>
      <c r="C286" s="96"/>
      <c r="D286" s="107"/>
    </row>
    <row r="287" spans="1:4" x14ac:dyDescent="0.2">
      <c r="A287" s="98"/>
      <c r="B287" s="96"/>
      <c r="C287" s="96"/>
      <c r="D287" s="107"/>
    </row>
    <row r="288" spans="1:4" x14ac:dyDescent="0.2">
      <c r="A288" s="98"/>
      <c r="B288" s="96"/>
      <c r="C288" s="96"/>
      <c r="D288" s="107"/>
    </row>
    <row r="289" spans="1:4" x14ac:dyDescent="0.2">
      <c r="A289" s="98"/>
      <c r="B289" s="96"/>
      <c r="C289" s="96"/>
      <c r="D289" s="107"/>
    </row>
    <row r="290" spans="1:4" x14ac:dyDescent="0.2">
      <c r="A290" s="98"/>
      <c r="B290" s="96"/>
      <c r="C290" s="96"/>
      <c r="D290" s="107"/>
    </row>
    <row r="291" spans="1:4" x14ac:dyDescent="0.2">
      <c r="A291" s="98"/>
      <c r="B291" s="96"/>
      <c r="C291" s="96"/>
      <c r="D291" s="107"/>
    </row>
    <row r="292" spans="1:4" x14ac:dyDescent="0.2">
      <c r="A292" s="98"/>
      <c r="B292" s="96"/>
      <c r="C292" s="96"/>
      <c r="D292" s="107"/>
    </row>
    <row r="293" spans="1:4" x14ac:dyDescent="0.2">
      <c r="A293" s="98"/>
      <c r="B293" s="96"/>
      <c r="C293" s="96"/>
      <c r="D293" s="107"/>
    </row>
    <row r="294" spans="1:4" x14ac:dyDescent="0.2">
      <c r="A294" s="98"/>
      <c r="B294" s="96"/>
      <c r="C294" s="96"/>
      <c r="D294" s="107"/>
    </row>
    <row r="295" spans="1:4" x14ac:dyDescent="0.2">
      <c r="A295" s="98"/>
      <c r="B295" s="96"/>
      <c r="C295" s="96"/>
      <c r="D295" s="107"/>
    </row>
    <row r="296" spans="1:4" x14ac:dyDescent="0.2">
      <c r="A296" s="98"/>
      <c r="B296" s="96"/>
      <c r="C296" s="96"/>
      <c r="D296" s="107"/>
    </row>
    <row r="297" spans="1:4" x14ac:dyDescent="0.2">
      <c r="A297" s="98"/>
      <c r="B297" s="96"/>
      <c r="C297" s="96"/>
      <c r="D297" s="107"/>
    </row>
    <row r="298" spans="1:4" x14ac:dyDescent="0.2">
      <c r="A298" s="98"/>
      <c r="B298" s="96"/>
      <c r="C298" s="96"/>
      <c r="D298" s="107"/>
    </row>
    <row r="299" spans="1:4" x14ac:dyDescent="0.2">
      <c r="A299" s="98"/>
      <c r="B299" s="96"/>
      <c r="C299" s="96"/>
      <c r="D299" s="107"/>
    </row>
    <row r="300" spans="1:4" x14ac:dyDescent="0.2">
      <c r="A300" s="98"/>
      <c r="B300" s="96"/>
      <c r="C300" s="96"/>
      <c r="D300" s="107"/>
    </row>
    <row r="301" spans="1:4" x14ac:dyDescent="0.2">
      <c r="A301" s="98"/>
      <c r="B301" s="96"/>
      <c r="C301" s="96"/>
      <c r="D301" s="107"/>
    </row>
    <row r="302" spans="1:4" x14ac:dyDescent="0.2">
      <c r="A302" s="98"/>
      <c r="B302" s="96"/>
      <c r="C302" s="96"/>
      <c r="D302" s="107"/>
    </row>
    <row r="303" spans="1:4" x14ac:dyDescent="0.2">
      <c r="A303" s="98"/>
      <c r="B303" s="96"/>
      <c r="C303" s="96"/>
      <c r="D303" s="107"/>
    </row>
    <row r="304" spans="1:4" x14ac:dyDescent="0.2">
      <c r="A304" s="98"/>
      <c r="B304" s="96"/>
      <c r="C304" s="96"/>
      <c r="D304" s="107"/>
    </row>
    <row r="305" spans="1:4" x14ac:dyDescent="0.2">
      <c r="A305" s="98"/>
      <c r="B305" s="96"/>
      <c r="C305" s="96"/>
      <c r="D305" s="107"/>
    </row>
    <row r="306" spans="1:4" x14ac:dyDescent="0.2">
      <c r="A306" s="98"/>
      <c r="B306" s="96"/>
      <c r="C306" s="96"/>
      <c r="D306" s="107"/>
    </row>
    <row r="307" spans="1:4" x14ac:dyDescent="0.2">
      <c r="A307" s="98"/>
      <c r="B307" s="96"/>
      <c r="C307" s="96"/>
      <c r="D307" s="107"/>
    </row>
    <row r="308" spans="1:4" x14ac:dyDescent="0.2">
      <c r="A308" s="98"/>
      <c r="B308" s="96"/>
      <c r="C308" s="96"/>
      <c r="D308" s="107"/>
    </row>
    <row r="309" spans="1:4" x14ac:dyDescent="0.2">
      <c r="A309" s="98"/>
      <c r="B309" s="96"/>
      <c r="C309" s="96"/>
      <c r="D309" s="107"/>
    </row>
    <row r="310" spans="1:4" x14ac:dyDescent="0.2">
      <c r="A310" s="98"/>
      <c r="B310" s="96"/>
      <c r="C310" s="96"/>
      <c r="D310" s="107"/>
    </row>
    <row r="311" spans="1:4" x14ac:dyDescent="0.2">
      <c r="A311" s="98"/>
      <c r="B311" s="96"/>
      <c r="C311" s="96"/>
      <c r="D311" s="107"/>
    </row>
    <row r="312" spans="1:4" x14ac:dyDescent="0.2">
      <c r="A312" s="98"/>
      <c r="B312" s="96"/>
      <c r="C312" s="96"/>
      <c r="D312" s="107"/>
    </row>
    <row r="313" spans="1:4" x14ac:dyDescent="0.2">
      <c r="A313" s="98"/>
      <c r="B313" s="96"/>
      <c r="C313" s="96"/>
      <c r="D313" s="107"/>
    </row>
    <row r="314" spans="1:4" x14ac:dyDescent="0.2">
      <c r="A314" s="98"/>
      <c r="B314" s="96"/>
      <c r="C314" s="96"/>
      <c r="D314" s="107"/>
    </row>
    <row r="315" spans="1:4" x14ac:dyDescent="0.2">
      <c r="A315" s="98"/>
      <c r="B315" s="96"/>
      <c r="C315" s="96"/>
      <c r="D315" s="107"/>
    </row>
    <row r="316" spans="1:4" x14ac:dyDescent="0.2">
      <c r="A316" s="98"/>
      <c r="B316" s="96"/>
      <c r="C316" s="96"/>
      <c r="D316" s="107"/>
    </row>
    <row r="317" spans="1:4" x14ac:dyDescent="0.2">
      <c r="A317" s="98"/>
      <c r="B317" s="96"/>
      <c r="C317" s="96"/>
      <c r="D317" s="107"/>
    </row>
    <row r="318" spans="1:4" x14ac:dyDescent="0.2">
      <c r="A318" s="98"/>
      <c r="B318" s="96"/>
      <c r="C318" s="96"/>
      <c r="D318" s="107"/>
    </row>
    <row r="319" spans="1:4" x14ac:dyDescent="0.2">
      <c r="A319" s="98"/>
      <c r="B319" s="96"/>
      <c r="C319" s="96"/>
      <c r="D319" s="107"/>
    </row>
    <row r="320" spans="1:4" x14ac:dyDescent="0.2">
      <c r="A320" s="98"/>
      <c r="B320" s="96"/>
      <c r="C320" s="96"/>
      <c r="D320" s="107"/>
    </row>
    <row r="321" spans="1:4" x14ac:dyDescent="0.2">
      <c r="A321" s="98"/>
      <c r="B321" s="96"/>
      <c r="C321" s="96"/>
      <c r="D321" s="107"/>
    </row>
    <row r="322" spans="1:4" x14ac:dyDescent="0.2">
      <c r="A322" s="98"/>
      <c r="B322" s="96"/>
      <c r="C322" s="96"/>
      <c r="D322" s="107"/>
    </row>
    <row r="323" spans="1:4" x14ac:dyDescent="0.2">
      <c r="A323" s="98"/>
      <c r="B323" s="96"/>
      <c r="C323" s="96"/>
      <c r="D323" s="107"/>
    </row>
    <row r="324" spans="1:4" x14ac:dyDescent="0.2">
      <c r="A324" s="98"/>
      <c r="B324" s="96"/>
      <c r="C324" s="96"/>
      <c r="D324" s="107"/>
    </row>
    <row r="325" spans="1:4" x14ac:dyDescent="0.2">
      <c r="A325" s="98"/>
      <c r="B325" s="96"/>
      <c r="C325" s="96"/>
      <c r="D325" s="107"/>
    </row>
    <row r="326" spans="1:4" x14ac:dyDescent="0.2">
      <c r="A326" s="98"/>
      <c r="B326" s="96"/>
      <c r="C326" s="96"/>
      <c r="D326" s="107"/>
    </row>
    <row r="327" spans="1:4" x14ac:dyDescent="0.2">
      <c r="A327" s="98"/>
      <c r="B327" s="96"/>
      <c r="C327" s="96"/>
      <c r="D327" s="107"/>
    </row>
    <row r="328" spans="1:4" x14ac:dyDescent="0.2">
      <c r="A328" s="98"/>
      <c r="B328" s="96"/>
      <c r="C328" s="96"/>
      <c r="D328" s="107"/>
    </row>
    <row r="329" spans="1:4" x14ac:dyDescent="0.2">
      <c r="A329" s="98"/>
      <c r="B329" s="96"/>
      <c r="C329" s="96"/>
      <c r="D329" s="107"/>
    </row>
    <row r="330" spans="1:4" x14ac:dyDescent="0.2">
      <c r="A330" s="98"/>
      <c r="B330" s="96"/>
      <c r="C330" s="96"/>
      <c r="D330" s="107"/>
    </row>
    <row r="331" spans="1:4" x14ac:dyDescent="0.2">
      <c r="A331" s="98"/>
      <c r="B331" s="96"/>
      <c r="C331" s="96"/>
      <c r="D331" s="107"/>
    </row>
    <row r="332" spans="1:4" x14ac:dyDescent="0.2">
      <c r="A332" s="98"/>
      <c r="B332" s="96"/>
      <c r="C332" s="96"/>
      <c r="D332" s="107"/>
    </row>
    <row r="333" spans="1:4" x14ac:dyDescent="0.2">
      <c r="A333" s="98"/>
      <c r="B333" s="96"/>
      <c r="C333" s="96"/>
      <c r="D333" s="107"/>
    </row>
    <row r="334" spans="1:4" x14ac:dyDescent="0.2">
      <c r="A334" s="98"/>
      <c r="B334" s="96"/>
      <c r="C334" s="96"/>
      <c r="D334" s="107"/>
    </row>
    <row r="335" spans="1:4" x14ac:dyDescent="0.2">
      <c r="A335" s="98"/>
      <c r="B335" s="96"/>
      <c r="C335" s="96"/>
      <c r="D335" s="107"/>
    </row>
    <row r="336" spans="1:4" x14ac:dyDescent="0.2">
      <c r="A336" s="98"/>
      <c r="B336" s="96"/>
      <c r="C336" s="96"/>
      <c r="D336" s="107"/>
    </row>
    <row r="337" spans="1:4" x14ac:dyDescent="0.2">
      <c r="A337" s="98"/>
      <c r="B337" s="96"/>
      <c r="C337" s="96"/>
      <c r="D337" s="107"/>
    </row>
    <row r="338" spans="1:4" x14ac:dyDescent="0.2">
      <c r="A338" s="98"/>
      <c r="B338" s="96"/>
      <c r="C338" s="96"/>
      <c r="D338" s="107"/>
    </row>
    <row r="339" spans="1:4" x14ac:dyDescent="0.2">
      <c r="A339" s="98"/>
      <c r="B339" s="96"/>
      <c r="C339" s="96"/>
      <c r="D339" s="107"/>
    </row>
    <row r="340" spans="1:4" x14ac:dyDescent="0.2">
      <c r="A340" s="98"/>
      <c r="B340" s="96"/>
      <c r="C340" s="96"/>
      <c r="D340" s="107"/>
    </row>
    <row r="341" spans="1:4" x14ac:dyDescent="0.2">
      <c r="A341" s="98"/>
      <c r="B341" s="96"/>
      <c r="C341" s="96"/>
      <c r="D341" s="107"/>
    </row>
    <row r="342" spans="1:4" x14ac:dyDescent="0.2">
      <c r="A342" s="98"/>
      <c r="B342" s="96"/>
      <c r="C342" s="96"/>
      <c r="D342" s="107"/>
    </row>
    <row r="343" spans="1:4" x14ac:dyDescent="0.2">
      <c r="A343" s="98"/>
      <c r="B343" s="96"/>
      <c r="C343" s="96"/>
      <c r="D343" s="107"/>
    </row>
    <row r="344" spans="1:4" x14ac:dyDescent="0.2">
      <c r="A344" s="98"/>
      <c r="B344" s="96"/>
      <c r="C344" s="96"/>
      <c r="D344" s="107"/>
    </row>
    <row r="345" spans="1:4" x14ac:dyDescent="0.2">
      <c r="A345" s="98"/>
      <c r="B345" s="96"/>
      <c r="C345" s="96"/>
      <c r="D345" s="107"/>
    </row>
    <row r="346" spans="1:4" x14ac:dyDescent="0.2">
      <c r="A346" s="98"/>
      <c r="B346" s="96"/>
      <c r="C346" s="96"/>
      <c r="D346" s="107"/>
    </row>
    <row r="347" spans="1:4" x14ac:dyDescent="0.2">
      <c r="A347" s="98"/>
      <c r="B347" s="96"/>
      <c r="C347" s="96"/>
      <c r="D347" s="107"/>
    </row>
    <row r="348" spans="1:4" x14ac:dyDescent="0.2">
      <c r="A348" s="98"/>
      <c r="B348" s="96"/>
      <c r="C348" s="96"/>
      <c r="D348" s="107"/>
    </row>
    <row r="349" spans="1:4" x14ac:dyDescent="0.2">
      <c r="A349" s="98"/>
      <c r="B349" s="96"/>
      <c r="C349" s="96"/>
      <c r="D349" s="107"/>
    </row>
    <row r="350" spans="1:4" x14ac:dyDescent="0.2">
      <c r="A350" s="98"/>
      <c r="B350" s="96"/>
      <c r="C350" s="96"/>
      <c r="D350" s="107"/>
    </row>
    <row r="351" spans="1:4" x14ac:dyDescent="0.2">
      <c r="A351" s="98"/>
      <c r="B351" s="96"/>
      <c r="C351" s="96"/>
      <c r="D351" s="107"/>
    </row>
    <row r="352" spans="1:4" x14ac:dyDescent="0.2">
      <c r="A352" s="98"/>
      <c r="B352" s="96"/>
      <c r="C352" s="96"/>
      <c r="D352" s="107"/>
    </row>
    <row r="353" spans="1:4" x14ac:dyDescent="0.2">
      <c r="A353" s="98"/>
      <c r="B353" s="96"/>
      <c r="C353" s="96"/>
      <c r="D353" s="107"/>
    </row>
    <row r="354" spans="1:4" x14ac:dyDescent="0.2">
      <c r="A354" s="98"/>
      <c r="B354" s="96"/>
      <c r="C354" s="96"/>
      <c r="D354" s="107"/>
    </row>
    <row r="355" spans="1:4" x14ac:dyDescent="0.2">
      <c r="A355" s="98"/>
      <c r="B355" s="96"/>
      <c r="C355" s="96"/>
      <c r="D355" s="107"/>
    </row>
    <row r="356" spans="1:4" x14ac:dyDescent="0.2">
      <c r="A356" s="98"/>
      <c r="B356" s="96"/>
      <c r="C356" s="96"/>
      <c r="D356" s="107"/>
    </row>
    <row r="357" spans="1:4" x14ac:dyDescent="0.2">
      <c r="A357" s="98"/>
      <c r="B357" s="96"/>
      <c r="C357" s="96"/>
      <c r="D357" s="107"/>
    </row>
    <row r="358" spans="1:4" x14ac:dyDescent="0.2">
      <c r="A358" s="98"/>
      <c r="B358" s="96"/>
      <c r="C358" s="96"/>
      <c r="D358" s="107"/>
    </row>
    <row r="359" spans="1:4" x14ac:dyDescent="0.2">
      <c r="A359" s="98"/>
      <c r="B359" s="96"/>
      <c r="C359" s="96"/>
      <c r="D359" s="107"/>
    </row>
    <row r="360" spans="1:4" x14ac:dyDescent="0.2">
      <c r="A360" s="98"/>
      <c r="B360" s="96"/>
      <c r="C360" s="96"/>
      <c r="D360" s="107"/>
    </row>
    <row r="361" spans="1:4" x14ac:dyDescent="0.2">
      <c r="A361" s="98"/>
      <c r="B361" s="96"/>
      <c r="C361" s="96"/>
      <c r="D361" s="107"/>
    </row>
    <row r="362" spans="1:4" x14ac:dyDescent="0.2">
      <c r="A362" s="98"/>
      <c r="B362" s="96"/>
      <c r="C362" s="96"/>
      <c r="D362" s="107"/>
    </row>
    <row r="363" spans="1:4" x14ac:dyDescent="0.2">
      <c r="A363" s="98"/>
      <c r="B363" s="96"/>
      <c r="C363" s="96"/>
      <c r="D363" s="107"/>
    </row>
    <row r="364" spans="1:4" x14ac:dyDescent="0.2">
      <c r="A364" s="98"/>
      <c r="B364" s="96"/>
      <c r="C364" s="96"/>
      <c r="D364" s="107"/>
    </row>
    <row r="365" spans="1:4" x14ac:dyDescent="0.2">
      <c r="A365" s="98"/>
      <c r="B365" s="96"/>
      <c r="C365" s="96"/>
      <c r="D365" s="107"/>
    </row>
    <row r="366" spans="1:4" x14ac:dyDescent="0.2">
      <c r="A366" s="98"/>
      <c r="B366" s="96"/>
      <c r="C366" s="96"/>
      <c r="D366" s="107"/>
    </row>
    <row r="367" spans="1:4" x14ac:dyDescent="0.2">
      <c r="A367" s="98"/>
      <c r="B367" s="96"/>
      <c r="C367" s="96"/>
      <c r="D367" s="107"/>
    </row>
    <row r="368" spans="1:4" x14ac:dyDescent="0.2">
      <c r="A368" s="98"/>
      <c r="B368" s="96"/>
      <c r="C368" s="96"/>
      <c r="D368" s="107"/>
    </row>
    <row r="369" spans="1:4" x14ac:dyDescent="0.2">
      <c r="A369" s="98"/>
      <c r="B369" s="96"/>
      <c r="C369" s="96"/>
      <c r="D369" s="107"/>
    </row>
    <row r="370" spans="1:4" x14ac:dyDescent="0.2">
      <c r="A370" s="98"/>
      <c r="B370" s="96"/>
      <c r="C370" s="96"/>
      <c r="D370" s="107"/>
    </row>
    <row r="371" spans="1:4" x14ac:dyDescent="0.2">
      <c r="A371" s="98"/>
      <c r="B371" s="96"/>
      <c r="C371" s="96"/>
      <c r="D371" s="107"/>
    </row>
    <row r="372" spans="1:4" x14ac:dyDescent="0.2">
      <c r="A372" s="98"/>
      <c r="B372" s="96"/>
      <c r="C372" s="96"/>
      <c r="D372" s="107"/>
    </row>
    <row r="373" spans="1:4" x14ac:dyDescent="0.2">
      <c r="A373" s="98"/>
      <c r="B373" s="96"/>
      <c r="C373" s="96"/>
      <c r="D373" s="107"/>
    </row>
    <row r="374" spans="1:4" x14ac:dyDescent="0.2">
      <c r="A374" s="98"/>
      <c r="B374" s="96"/>
      <c r="C374" s="96"/>
      <c r="D374" s="107"/>
    </row>
    <row r="375" spans="1:4" x14ac:dyDescent="0.2">
      <c r="A375" s="98"/>
      <c r="B375" s="96"/>
      <c r="C375" s="96"/>
      <c r="D375" s="107"/>
    </row>
    <row r="376" spans="1:4" x14ac:dyDescent="0.2">
      <c r="A376" s="98"/>
      <c r="B376" s="96"/>
      <c r="C376" s="96"/>
      <c r="D376" s="107"/>
    </row>
    <row r="377" spans="1:4" x14ac:dyDescent="0.2">
      <c r="A377" s="98"/>
      <c r="B377" s="96"/>
      <c r="C377" s="96"/>
      <c r="D377" s="107"/>
    </row>
    <row r="378" spans="1:4" x14ac:dyDescent="0.2">
      <c r="A378" s="98"/>
      <c r="B378" s="96"/>
      <c r="C378" s="96"/>
      <c r="D378" s="107"/>
    </row>
    <row r="379" spans="1:4" x14ac:dyDescent="0.2">
      <c r="A379" s="98"/>
      <c r="B379" s="96"/>
      <c r="C379" s="96"/>
      <c r="D379" s="107"/>
    </row>
    <row r="380" spans="1:4" x14ac:dyDescent="0.2">
      <c r="A380" s="98"/>
      <c r="B380" s="96"/>
      <c r="C380" s="96"/>
      <c r="D380" s="107"/>
    </row>
    <row r="381" spans="1:4" x14ac:dyDescent="0.2">
      <c r="A381" s="98"/>
      <c r="B381" s="96"/>
      <c r="C381" s="96"/>
      <c r="D381" s="107"/>
    </row>
    <row r="382" spans="1:4" x14ac:dyDescent="0.2">
      <c r="A382" s="98"/>
      <c r="B382" s="96"/>
      <c r="C382" s="96"/>
      <c r="D382" s="107"/>
    </row>
    <row r="383" spans="1:4" x14ac:dyDescent="0.2">
      <c r="A383" s="98"/>
      <c r="B383" s="96"/>
      <c r="C383" s="96"/>
      <c r="D383" s="107"/>
    </row>
    <row r="384" spans="1:4" x14ac:dyDescent="0.2">
      <c r="A384" s="98"/>
      <c r="B384" s="96"/>
      <c r="C384" s="96"/>
      <c r="D384" s="107"/>
    </row>
    <row r="385" spans="1:4" x14ac:dyDescent="0.2">
      <c r="A385" s="98"/>
      <c r="B385" s="96"/>
      <c r="C385" s="96"/>
      <c r="D385" s="107"/>
    </row>
    <row r="386" spans="1:4" x14ac:dyDescent="0.2">
      <c r="A386" s="98"/>
      <c r="B386" s="96"/>
      <c r="C386" s="96"/>
      <c r="D386" s="107"/>
    </row>
    <row r="387" spans="1:4" x14ac:dyDescent="0.2">
      <c r="A387" s="98"/>
      <c r="B387" s="96"/>
      <c r="C387" s="96"/>
      <c r="D387" s="107"/>
    </row>
    <row r="388" spans="1:4" x14ac:dyDescent="0.2">
      <c r="A388" s="98"/>
      <c r="B388" s="96"/>
      <c r="C388" s="96"/>
      <c r="D388" s="107"/>
    </row>
    <row r="389" spans="1:4" x14ac:dyDescent="0.2">
      <c r="A389" s="98"/>
      <c r="B389" s="96"/>
      <c r="C389" s="96"/>
      <c r="D389" s="107"/>
    </row>
    <row r="390" spans="1:4" x14ac:dyDescent="0.2">
      <c r="A390" s="98"/>
      <c r="B390" s="96"/>
      <c r="C390" s="96"/>
      <c r="D390" s="107"/>
    </row>
    <row r="391" spans="1:4" x14ac:dyDescent="0.2">
      <c r="A391" s="98"/>
      <c r="B391" s="96"/>
      <c r="C391" s="96"/>
      <c r="D391" s="107"/>
    </row>
    <row r="392" spans="1:4" x14ac:dyDescent="0.2">
      <c r="A392" s="98"/>
      <c r="B392" s="96"/>
      <c r="C392" s="96"/>
      <c r="D392" s="107"/>
    </row>
    <row r="393" spans="1:4" x14ac:dyDescent="0.2">
      <c r="A393" s="98"/>
      <c r="B393" s="96"/>
      <c r="C393" s="96"/>
      <c r="D393" s="107"/>
    </row>
    <row r="394" spans="1:4" x14ac:dyDescent="0.2">
      <c r="A394" s="98"/>
      <c r="B394" s="96"/>
      <c r="C394" s="96"/>
      <c r="D394" s="107"/>
    </row>
    <row r="395" spans="1:4" x14ac:dyDescent="0.2">
      <c r="A395" s="98"/>
      <c r="B395" s="96"/>
      <c r="C395" s="96"/>
      <c r="D395" s="107"/>
    </row>
    <row r="396" spans="1:4" x14ac:dyDescent="0.2">
      <c r="A396" s="98"/>
      <c r="B396" s="96"/>
      <c r="C396" s="96"/>
      <c r="D396" s="107"/>
    </row>
    <row r="397" spans="1:4" x14ac:dyDescent="0.2">
      <c r="A397" s="98"/>
      <c r="B397" s="96"/>
      <c r="C397" s="96"/>
      <c r="D397" s="107"/>
    </row>
    <row r="398" spans="1:4" x14ac:dyDescent="0.2">
      <c r="A398" s="98"/>
      <c r="B398" s="96"/>
      <c r="C398" s="96"/>
      <c r="D398" s="107"/>
    </row>
    <row r="399" spans="1:4" x14ac:dyDescent="0.2">
      <c r="A399" s="98"/>
      <c r="B399" s="96"/>
      <c r="C399" s="96"/>
      <c r="D399" s="107"/>
    </row>
    <row r="400" spans="1:4" x14ac:dyDescent="0.2">
      <c r="A400" s="98"/>
      <c r="B400" s="96"/>
      <c r="C400" s="96"/>
      <c r="D400" s="107"/>
    </row>
    <row r="401" spans="1:4" x14ac:dyDescent="0.2">
      <c r="A401" s="98"/>
      <c r="B401" s="96"/>
      <c r="C401" s="96"/>
      <c r="D401" s="107"/>
    </row>
    <row r="402" spans="1:4" x14ac:dyDescent="0.2">
      <c r="A402" s="98"/>
      <c r="B402" s="96"/>
      <c r="C402" s="96"/>
      <c r="D402" s="107"/>
    </row>
    <row r="403" spans="1:4" x14ac:dyDescent="0.2">
      <c r="A403" s="98"/>
      <c r="B403" s="96"/>
      <c r="C403" s="96"/>
      <c r="D403" s="107"/>
    </row>
    <row r="404" spans="1:4" x14ac:dyDescent="0.2">
      <c r="A404" s="98"/>
      <c r="B404" s="96"/>
      <c r="C404" s="96"/>
      <c r="D404" s="107"/>
    </row>
    <row r="405" spans="1:4" x14ac:dyDescent="0.2">
      <c r="A405" s="98"/>
      <c r="B405" s="96"/>
      <c r="C405" s="96"/>
      <c r="D405" s="107"/>
    </row>
    <row r="406" spans="1:4" x14ac:dyDescent="0.2">
      <c r="A406" s="98"/>
      <c r="B406" s="96"/>
      <c r="C406" s="96"/>
      <c r="D406" s="107"/>
    </row>
    <row r="407" spans="1:4" x14ac:dyDescent="0.2">
      <c r="A407" s="98"/>
      <c r="B407" s="96"/>
      <c r="C407" s="96"/>
      <c r="D407" s="107"/>
    </row>
    <row r="408" spans="1:4" x14ac:dyDescent="0.2">
      <c r="A408" s="98"/>
      <c r="B408" s="96"/>
      <c r="C408" s="96"/>
      <c r="D408" s="107"/>
    </row>
    <row r="409" spans="1:4" x14ac:dyDescent="0.2">
      <c r="A409" s="98"/>
      <c r="B409" s="96"/>
      <c r="C409" s="96"/>
      <c r="D409" s="107"/>
    </row>
    <row r="410" spans="1:4" x14ac:dyDescent="0.2">
      <c r="A410" s="98"/>
      <c r="B410" s="96"/>
      <c r="C410" s="96"/>
      <c r="D410" s="107"/>
    </row>
    <row r="411" spans="1:4" x14ac:dyDescent="0.2">
      <c r="A411" s="98"/>
      <c r="B411" s="96"/>
      <c r="C411" s="96"/>
      <c r="D411" s="107"/>
    </row>
    <row r="412" spans="1:4" x14ac:dyDescent="0.2">
      <c r="A412" s="98"/>
      <c r="B412" s="96"/>
      <c r="C412" s="96"/>
      <c r="D412" s="107"/>
    </row>
    <row r="413" spans="1:4" x14ac:dyDescent="0.2">
      <c r="A413" s="98"/>
      <c r="B413" s="96"/>
      <c r="C413" s="96"/>
      <c r="D413" s="107"/>
    </row>
    <row r="414" spans="1:4" x14ac:dyDescent="0.2">
      <c r="A414" s="98"/>
      <c r="B414" s="96"/>
      <c r="C414" s="96"/>
      <c r="D414" s="107"/>
    </row>
    <row r="415" spans="1:4" x14ac:dyDescent="0.2">
      <c r="A415" s="98"/>
      <c r="B415" s="96"/>
      <c r="C415" s="96"/>
      <c r="D415" s="107"/>
    </row>
    <row r="416" spans="1:4" x14ac:dyDescent="0.2">
      <c r="A416" s="98"/>
      <c r="B416" s="96"/>
      <c r="C416" s="96"/>
      <c r="D416" s="107"/>
    </row>
    <row r="417" spans="1:4" x14ac:dyDescent="0.2">
      <c r="A417" s="98"/>
      <c r="B417" s="96"/>
      <c r="C417" s="96"/>
      <c r="D417" s="107"/>
    </row>
    <row r="418" spans="1:4" x14ac:dyDescent="0.2">
      <c r="A418" s="98"/>
      <c r="B418" s="96"/>
      <c r="C418" s="96"/>
      <c r="D418" s="107"/>
    </row>
    <row r="419" spans="1:4" x14ac:dyDescent="0.2">
      <c r="A419" s="98"/>
      <c r="B419" s="96"/>
      <c r="C419" s="96"/>
      <c r="D419" s="107"/>
    </row>
    <row r="420" spans="1:4" x14ac:dyDescent="0.2">
      <c r="A420" s="98"/>
      <c r="B420" s="96"/>
      <c r="C420" s="96"/>
      <c r="D420" s="107"/>
    </row>
    <row r="421" spans="1:4" x14ac:dyDescent="0.2">
      <c r="A421" s="98"/>
      <c r="B421" s="96"/>
      <c r="C421" s="96"/>
      <c r="D421" s="107"/>
    </row>
    <row r="422" spans="1:4" x14ac:dyDescent="0.2">
      <c r="A422" s="98"/>
      <c r="B422" s="96"/>
      <c r="C422" s="96"/>
      <c r="D422" s="107"/>
    </row>
    <row r="423" spans="1:4" x14ac:dyDescent="0.2">
      <c r="A423" s="98"/>
      <c r="B423" s="96"/>
      <c r="C423" s="96"/>
      <c r="D423" s="107"/>
    </row>
    <row r="424" spans="1:4" x14ac:dyDescent="0.2">
      <c r="A424" s="98"/>
      <c r="B424" s="96"/>
      <c r="C424" s="96"/>
      <c r="D424" s="107"/>
    </row>
    <row r="425" spans="1:4" x14ac:dyDescent="0.2">
      <c r="A425" s="98"/>
      <c r="B425" s="96"/>
      <c r="C425" s="96"/>
      <c r="D425" s="107"/>
    </row>
    <row r="426" spans="1:4" x14ac:dyDescent="0.2">
      <c r="A426" s="98"/>
      <c r="B426" s="96"/>
      <c r="C426" s="96"/>
      <c r="D426" s="107"/>
    </row>
    <row r="427" spans="1:4" x14ac:dyDescent="0.2">
      <c r="A427" s="98"/>
      <c r="B427" s="96"/>
      <c r="C427" s="96"/>
      <c r="D427" s="107"/>
    </row>
    <row r="428" spans="1:4" x14ac:dyDescent="0.2">
      <c r="A428" s="98"/>
      <c r="B428" s="96"/>
      <c r="C428" s="96"/>
      <c r="D428" s="107"/>
    </row>
    <row r="429" spans="1:4" x14ac:dyDescent="0.2">
      <c r="A429" s="98"/>
      <c r="B429" s="96"/>
      <c r="C429" s="96"/>
      <c r="D429" s="107"/>
    </row>
    <row r="430" spans="1:4" x14ac:dyDescent="0.2">
      <c r="A430" s="98"/>
      <c r="B430" s="96"/>
      <c r="C430" s="96"/>
      <c r="D430" s="107"/>
    </row>
    <row r="431" spans="1:4" x14ac:dyDescent="0.2">
      <c r="A431" s="98"/>
      <c r="B431" s="96"/>
      <c r="C431" s="96"/>
      <c r="D431" s="107"/>
    </row>
    <row r="432" spans="1:4" x14ac:dyDescent="0.2">
      <c r="A432" s="98"/>
      <c r="B432" s="96"/>
      <c r="C432" s="96"/>
      <c r="D432" s="107"/>
    </row>
    <row r="433" spans="1:4" x14ac:dyDescent="0.2">
      <c r="A433" s="98"/>
      <c r="B433" s="96"/>
      <c r="C433" s="96"/>
      <c r="D433" s="107"/>
    </row>
    <row r="434" spans="1:4" x14ac:dyDescent="0.2">
      <c r="A434" s="98"/>
      <c r="B434" s="96"/>
      <c r="C434" s="96"/>
      <c r="D434" s="107"/>
    </row>
    <row r="435" spans="1:4" x14ac:dyDescent="0.2">
      <c r="A435" s="98"/>
      <c r="B435" s="96"/>
      <c r="C435" s="96"/>
      <c r="D435" s="107"/>
    </row>
    <row r="436" spans="1:4" x14ac:dyDescent="0.2">
      <c r="A436" s="98"/>
      <c r="B436" s="96"/>
      <c r="C436" s="96"/>
      <c r="D436" s="107"/>
    </row>
    <row r="437" spans="1:4" x14ac:dyDescent="0.2">
      <c r="A437" s="98"/>
      <c r="B437" s="96"/>
      <c r="C437" s="96"/>
      <c r="D437" s="107"/>
    </row>
    <row r="438" spans="1:4" x14ac:dyDescent="0.2">
      <c r="A438" s="98"/>
      <c r="B438" s="96"/>
      <c r="C438" s="96"/>
      <c r="D438" s="107"/>
    </row>
    <row r="439" spans="1:4" x14ac:dyDescent="0.2">
      <c r="A439" s="98"/>
      <c r="B439" s="96"/>
      <c r="C439" s="96"/>
      <c r="D439" s="107"/>
    </row>
    <row r="440" spans="1:4" x14ac:dyDescent="0.2">
      <c r="A440" s="98"/>
      <c r="B440" s="96"/>
      <c r="C440" s="96"/>
      <c r="D440" s="107"/>
    </row>
    <row r="441" spans="1:4" x14ac:dyDescent="0.2">
      <c r="A441" s="98"/>
      <c r="B441" s="96"/>
      <c r="C441" s="96"/>
      <c r="D441" s="107"/>
    </row>
    <row r="442" spans="1:4" x14ac:dyDescent="0.2">
      <c r="A442" s="98"/>
      <c r="B442" s="96"/>
      <c r="C442" s="96"/>
      <c r="D442" s="107"/>
    </row>
    <row r="443" spans="1:4" x14ac:dyDescent="0.2">
      <c r="A443" s="98"/>
      <c r="B443" s="96"/>
      <c r="C443" s="96"/>
      <c r="D443" s="107"/>
    </row>
    <row r="444" spans="1:4" x14ac:dyDescent="0.2">
      <c r="A444" s="98"/>
      <c r="B444" s="96"/>
      <c r="C444" s="96"/>
      <c r="D444" s="107"/>
    </row>
    <row r="445" spans="1:4" x14ac:dyDescent="0.2">
      <c r="A445" s="98"/>
      <c r="B445" s="96"/>
      <c r="C445" s="96"/>
      <c r="D445" s="107"/>
    </row>
    <row r="446" spans="1:4" x14ac:dyDescent="0.2">
      <c r="A446" s="98"/>
      <c r="B446" s="96"/>
      <c r="C446" s="96"/>
      <c r="D446" s="107"/>
    </row>
    <row r="447" spans="1:4" x14ac:dyDescent="0.2">
      <c r="A447" s="98"/>
      <c r="B447" s="96"/>
      <c r="C447" s="96"/>
      <c r="D447" s="107"/>
    </row>
    <row r="448" spans="1:4" x14ac:dyDescent="0.2">
      <c r="A448" s="98"/>
      <c r="B448" s="96"/>
      <c r="C448" s="96"/>
      <c r="D448" s="107"/>
    </row>
    <row r="449" spans="1:4" x14ac:dyDescent="0.2">
      <c r="A449" s="98"/>
      <c r="B449" s="96"/>
      <c r="C449" s="96"/>
      <c r="D449" s="107"/>
    </row>
    <row r="450" spans="1:4" x14ac:dyDescent="0.2">
      <c r="A450" s="98"/>
      <c r="B450" s="96"/>
      <c r="C450" s="96"/>
      <c r="D450" s="107"/>
    </row>
    <row r="451" spans="1:4" x14ac:dyDescent="0.2">
      <c r="A451" s="98"/>
      <c r="B451" s="96"/>
      <c r="C451" s="96"/>
      <c r="D451" s="107"/>
    </row>
    <row r="452" spans="1:4" x14ac:dyDescent="0.2">
      <c r="A452" s="98"/>
      <c r="B452" s="96"/>
      <c r="C452" s="96"/>
      <c r="D452" s="107"/>
    </row>
    <row r="453" spans="1:4" x14ac:dyDescent="0.2">
      <c r="A453" s="98"/>
      <c r="B453" s="96"/>
      <c r="C453" s="96"/>
      <c r="D453" s="107"/>
    </row>
    <row r="454" spans="1:4" x14ac:dyDescent="0.2">
      <c r="A454" s="98"/>
      <c r="B454" s="96"/>
      <c r="C454" s="96"/>
      <c r="D454" s="107"/>
    </row>
    <row r="455" spans="1:4" x14ac:dyDescent="0.2">
      <c r="A455" s="98"/>
      <c r="B455" s="96"/>
      <c r="C455" s="96"/>
      <c r="D455" s="107"/>
    </row>
    <row r="456" spans="1:4" x14ac:dyDescent="0.2">
      <c r="A456" s="98"/>
      <c r="B456" s="96"/>
      <c r="C456" s="96"/>
      <c r="D456" s="107"/>
    </row>
    <row r="457" spans="1:4" x14ac:dyDescent="0.2">
      <c r="A457" s="98"/>
      <c r="B457" s="96"/>
      <c r="C457" s="96"/>
      <c r="D457" s="107"/>
    </row>
    <row r="458" spans="1:4" x14ac:dyDescent="0.2">
      <c r="A458" s="98"/>
      <c r="B458" s="96"/>
      <c r="C458" s="96"/>
      <c r="D458" s="107"/>
    </row>
    <row r="459" spans="1:4" x14ac:dyDescent="0.2">
      <c r="A459" s="98"/>
      <c r="B459" s="96"/>
      <c r="C459" s="96"/>
      <c r="D459" s="107"/>
    </row>
    <row r="460" spans="1:4" x14ac:dyDescent="0.2">
      <c r="A460" s="98"/>
      <c r="B460" s="96"/>
      <c r="C460" s="96"/>
      <c r="D460" s="107"/>
    </row>
    <row r="461" spans="1:4" x14ac:dyDescent="0.2">
      <c r="A461" s="98"/>
      <c r="B461" s="96"/>
      <c r="C461" s="96"/>
      <c r="D461" s="107"/>
    </row>
    <row r="462" spans="1:4" x14ac:dyDescent="0.2">
      <c r="A462" s="98"/>
      <c r="B462" s="96"/>
      <c r="C462" s="96"/>
      <c r="D462" s="107"/>
    </row>
    <row r="463" spans="1:4" x14ac:dyDescent="0.2">
      <c r="A463" s="98"/>
      <c r="B463" s="96"/>
      <c r="C463" s="96"/>
      <c r="D463" s="107"/>
    </row>
    <row r="464" spans="1:4" x14ac:dyDescent="0.2">
      <c r="A464" s="98"/>
      <c r="B464" s="96"/>
      <c r="C464" s="96"/>
      <c r="D464" s="107"/>
    </row>
    <row r="465" spans="1:4" x14ac:dyDescent="0.2">
      <c r="A465" s="98"/>
      <c r="B465" s="96"/>
      <c r="C465" s="96"/>
      <c r="D465" s="107"/>
    </row>
    <row r="466" spans="1:4" x14ac:dyDescent="0.2">
      <c r="A466" s="98"/>
      <c r="B466" s="96"/>
      <c r="C466" s="96"/>
      <c r="D466" s="107"/>
    </row>
    <row r="467" spans="1:4" x14ac:dyDescent="0.2">
      <c r="A467" s="98"/>
      <c r="B467" s="96"/>
      <c r="C467" s="96"/>
      <c r="D467" s="107"/>
    </row>
    <row r="468" spans="1:4" x14ac:dyDescent="0.2">
      <c r="A468" s="98"/>
      <c r="B468" s="96"/>
      <c r="C468" s="96"/>
      <c r="D468" s="107"/>
    </row>
    <row r="469" spans="1:4" x14ac:dyDescent="0.2">
      <c r="A469" s="98"/>
      <c r="B469" s="96"/>
      <c r="C469" s="96"/>
      <c r="D469" s="107"/>
    </row>
    <row r="470" spans="1:4" x14ac:dyDescent="0.2">
      <c r="A470" s="98"/>
      <c r="B470" s="96"/>
      <c r="C470" s="96"/>
      <c r="D470" s="107"/>
    </row>
    <row r="471" spans="1:4" x14ac:dyDescent="0.2">
      <c r="A471" s="98"/>
      <c r="B471" s="96"/>
      <c r="C471" s="96"/>
      <c r="D471" s="107"/>
    </row>
    <row r="472" spans="1:4" x14ac:dyDescent="0.2">
      <c r="A472" s="98"/>
      <c r="B472" s="96"/>
      <c r="C472" s="96"/>
      <c r="D472" s="107"/>
    </row>
    <row r="473" spans="1:4" x14ac:dyDescent="0.2">
      <c r="A473" s="98"/>
      <c r="B473" s="96"/>
      <c r="C473" s="96"/>
      <c r="D473" s="107"/>
    </row>
    <row r="474" spans="1:4" x14ac:dyDescent="0.2">
      <c r="A474" s="98"/>
      <c r="B474" s="96"/>
      <c r="C474" s="96"/>
      <c r="D474" s="107"/>
    </row>
    <row r="475" spans="1:4" x14ac:dyDescent="0.2">
      <c r="A475" s="98"/>
      <c r="B475" s="96"/>
      <c r="C475" s="96"/>
      <c r="D475" s="107"/>
    </row>
    <row r="476" spans="1:4" x14ac:dyDescent="0.2">
      <c r="A476" s="98"/>
      <c r="B476" s="96"/>
      <c r="C476" s="96"/>
      <c r="D476" s="107"/>
    </row>
    <row r="477" spans="1:4" x14ac:dyDescent="0.2">
      <c r="A477" s="98"/>
      <c r="B477" s="96"/>
      <c r="C477" s="96"/>
      <c r="D477" s="107"/>
    </row>
    <row r="478" spans="1:4" x14ac:dyDescent="0.2">
      <c r="A478" s="98"/>
      <c r="B478" s="96"/>
      <c r="C478" s="96"/>
      <c r="D478" s="107"/>
    </row>
    <row r="479" spans="1:4" x14ac:dyDescent="0.2">
      <c r="A479" s="98"/>
      <c r="B479" s="96"/>
      <c r="C479" s="96"/>
      <c r="D479" s="107"/>
    </row>
    <row r="480" spans="1:4" x14ac:dyDescent="0.2">
      <c r="A480" s="98"/>
      <c r="B480" s="96"/>
      <c r="C480" s="96"/>
      <c r="D480" s="107"/>
    </row>
    <row r="481" spans="1:4" x14ac:dyDescent="0.2">
      <c r="A481" s="98"/>
      <c r="B481" s="96"/>
      <c r="C481" s="96"/>
      <c r="D481" s="107"/>
    </row>
    <row r="482" spans="1:4" x14ac:dyDescent="0.2">
      <c r="A482" s="98"/>
      <c r="B482" s="96"/>
      <c r="C482" s="96"/>
      <c r="D482" s="107"/>
    </row>
    <row r="483" spans="1:4" x14ac:dyDescent="0.2">
      <c r="A483" s="98"/>
      <c r="B483" s="96"/>
      <c r="C483" s="96"/>
      <c r="D483" s="107"/>
    </row>
    <row r="484" spans="1:4" x14ac:dyDescent="0.2">
      <c r="A484" s="98"/>
      <c r="B484" s="96"/>
      <c r="C484" s="96"/>
      <c r="D484" s="107"/>
    </row>
    <row r="485" spans="1:4" x14ac:dyDescent="0.2">
      <c r="A485" s="98"/>
      <c r="B485" s="96"/>
      <c r="C485" s="96"/>
      <c r="D485" s="107"/>
    </row>
    <row r="486" spans="1:4" x14ac:dyDescent="0.2">
      <c r="A486" s="98"/>
      <c r="B486" s="96"/>
      <c r="C486" s="96"/>
      <c r="D486" s="107"/>
    </row>
    <row r="487" spans="1:4" x14ac:dyDescent="0.2">
      <c r="A487" s="98"/>
      <c r="B487" s="96"/>
      <c r="C487" s="96"/>
      <c r="D487" s="107"/>
    </row>
    <row r="488" spans="1:4" x14ac:dyDescent="0.2">
      <c r="A488" s="98"/>
      <c r="B488" s="96"/>
      <c r="C488" s="96"/>
      <c r="D488" s="107"/>
    </row>
    <row r="489" spans="1:4" x14ac:dyDescent="0.2">
      <c r="A489" s="98"/>
      <c r="B489" s="96"/>
      <c r="C489" s="96"/>
      <c r="D489" s="107"/>
    </row>
    <row r="490" spans="1:4" x14ac:dyDescent="0.2">
      <c r="A490" s="98"/>
      <c r="B490" s="96"/>
      <c r="C490" s="96"/>
      <c r="D490" s="107"/>
    </row>
    <row r="491" spans="1:4" x14ac:dyDescent="0.2">
      <c r="A491" s="98"/>
      <c r="B491" s="96"/>
      <c r="C491" s="96"/>
      <c r="D491" s="107"/>
    </row>
    <row r="492" spans="1:4" x14ac:dyDescent="0.2">
      <c r="A492" s="98"/>
      <c r="B492" s="96"/>
      <c r="C492" s="96"/>
      <c r="D492" s="107"/>
    </row>
    <row r="493" spans="1:4" x14ac:dyDescent="0.2">
      <c r="A493" s="98"/>
      <c r="B493" s="96"/>
      <c r="C493" s="96"/>
      <c r="D493" s="107"/>
    </row>
    <row r="494" spans="1:4" x14ac:dyDescent="0.2">
      <c r="A494" s="98"/>
      <c r="B494" s="96"/>
      <c r="C494" s="96"/>
      <c r="D494" s="107"/>
    </row>
    <row r="495" spans="1:4" x14ac:dyDescent="0.2">
      <c r="A495" s="98"/>
      <c r="B495" s="96"/>
      <c r="C495" s="96"/>
      <c r="D495" s="107"/>
    </row>
    <row r="496" spans="1:4" x14ac:dyDescent="0.2">
      <c r="A496" s="98"/>
      <c r="B496" s="96"/>
      <c r="C496" s="96"/>
      <c r="D496" s="107"/>
    </row>
    <row r="497" spans="1:4" x14ac:dyDescent="0.2">
      <c r="A497" s="98"/>
      <c r="B497" s="96"/>
      <c r="C497" s="96"/>
      <c r="D497" s="107"/>
    </row>
    <row r="498" spans="1:4" x14ac:dyDescent="0.2">
      <c r="A498" s="98"/>
      <c r="B498" s="96"/>
      <c r="C498" s="96"/>
      <c r="D498" s="107"/>
    </row>
    <row r="499" spans="1:4" x14ac:dyDescent="0.2">
      <c r="A499" s="98"/>
      <c r="B499" s="96"/>
      <c r="C499" s="96"/>
      <c r="D499" s="107"/>
    </row>
    <row r="500" spans="1:4" x14ac:dyDescent="0.2">
      <c r="A500" s="98"/>
      <c r="B500" s="96"/>
      <c r="C500" s="96"/>
      <c r="D500" s="107"/>
    </row>
    <row r="501" spans="1:4" x14ac:dyDescent="0.2">
      <c r="A501" s="98"/>
      <c r="B501" s="96"/>
      <c r="C501" s="96"/>
      <c r="D501" s="107"/>
    </row>
    <row r="502" spans="1:4" x14ac:dyDescent="0.2">
      <c r="A502" s="98"/>
      <c r="B502" s="96"/>
      <c r="C502" s="96"/>
      <c r="D502" s="107"/>
    </row>
    <row r="503" spans="1:4" x14ac:dyDescent="0.2">
      <c r="A503" s="98"/>
      <c r="B503" s="96"/>
      <c r="C503" s="96"/>
      <c r="D503" s="107"/>
    </row>
    <row r="504" spans="1:4" x14ac:dyDescent="0.2">
      <c r="A504" s="98"/>
      <c r="B504" s="96"/>
      <c r="C504" s="96"/>
      <c r="D504" s="107"/>
    </row>
    <row r="505" spans="1:4" x14ac:dyDescent="0.2">
      <c r="A505" s="98"/>
      <c r="B505" s="96"/>
      <c r="C505" s="96"/>
      <c r="D505" s="107"/>
    </row>
    <row r="506" spans="1:4" x14ac:dyDescent="0.2">
      <c r="A506" s="98"/>
      <c r="B506" s="96"/>
      <c r="C506" s="96"/>
      <c r="D506" s="107"/>
    </row>
    <row r="507" spans="1:4" x14ac:dyDescent="0.2">
      <c r="A507" s="98"/>
      <c r="B507" s="96"/>
      <c r="C507" s="96"/>
      <c r="D507" s="107"/>
    </row>
    <row r="508" spans="1:4" x14ac:dyDescent="0.2">
      <c r="A508" s="98"/>
      <c r="B508" s="96"/>
      <c r="C508" s="96"/>
      <c r="D508" s="107"/>
    </row>
    <row r="509" spans="1:4" x14ac:dyDescent="0.2">
      <c r="A509" s="98"/>
      <c r="B509" s="96"/>
      <c r="C509" s="96"/>
      <c r="D509" s="107"/>
    </row>
    <row r="510" spans="1:4" x14ac:dyDescent="0.2">
      <c r="A510" s="98"/>
      <c r="B510" s="96"/>
      <c r="C510" s="96"/>
      <c r="D510" s="107"/>
    </row>
    <row r="511" spans="1:4" x14ac:dyDescent="0.2">
      <c r="A511" s="98"/>
      <c r="B511" s="96"/>
      <c r="C511" s="96"/>
      <c r="D511" s="107"/>
    </row>
    <row r="512" spans="1:4" x14ac:dyDescent="0.2">
      <c r="A512" s="98"/>
      <c r="B512" s="96"/>
      <c r="C512" s="96"/>
      <c r="D512" s="107"/>
    </row>
    <row r="513" spans="1:4" x14ac:dyDescent="0.2">
      <c r="A513" s="98"/>
      <c r="B513" s="96"/>
      <c r="C513" s="96"/>
      <c r="D513" s="107"/>
    </row>
    <row r="514" spans="1:4" x14ac:dyDescent="0.2">
      <c r="A514" s="98"/>
      <c r="B514" s="96"/>
      <c r="C514" s="96"/>
      <c r="D514" s="107"/>
    </row>
    <row r="515" spans="1:4" x14ac:dyDescent="0.2">
      <c r="A515" s="98"/>
      <c r="B515" s="96"/>
      <c r="C515" s="96"/>
      <c r="D515" s="107"/>
    </row>
    <row r="516" spans="1:4" x14ac:dyDescent="0.2">
      <c r="A516" s="98"/>
      <c r="B516" s="96"/>
      <c r="C516" s="96"/>
      <c r="D516" s="107"/>
    </row>
    <row r="517" spans="1:4" x14ac:dyDescent="0.2">
      <c r="A517" s="98"/>
      <c r="B517" s="96"/>
      <c r="C517" s="96"/>
      <c r="D517" s="107"/>
    </row>
    <row r="518" spans="1:4" x14ac:dyDescent="0.2">
      <c r="A518" s="98"/>
      <c r="B518" s="96"/>
      <c r="C518" s="96"/>
      <c r="D518" s="107"/>
    </row>
    <row r="519" spans="1:4" x14ac:dyDescent="0.2">
      <c r="A519" s="98"/>
      <c r="B519" s="96"/>
      <c r="C519" s="96"/>
      <c r="D519" s="107"/>
    </row>
    <row r="520" spans="1:4" x14ac:dyDescent="0.2">
      <c r="A520" s="98"/>
      <c r="B520" s="96"/>
      <c r="C520" s="96"/>
      <c r="D520" s="107"/>
    </row>
    <row r="521" spans="1:4" x14ac:dyDescent="0.2">
      <c r="A521" s="98"/>
      <c r="B521" s="96"/>
      <c r="C521" s="96"/>
      <c r="D521" s="107"/>
    </row>
    <row r="522" spans="1:4" x14ac:dyDescent="0.2">
      <c r="A522" s="98"/>
      <c r="B522" s="96"/>
      <c r="C522" s="96"/>
      <c r="D522" s="107"/>
    </row>
    <row r="523" spans="1:4" x14ac:dyDescent="0.2">
      <c r="A523" s="98"/>
      <c r="B523" s="96"/>
      <c r="C523" s="96"/>
      <c r="D523" s="107"/>
    </row>
    <row r="524" spans="1:4" x14ac:dyDescent="0.2">
      <c r="A524" s="98"/>
      <c r="B524" s="96"/>
      <c r="C524" s="96"/>
      <c r="D524" s="107"/>
    </row>
    <row r="525" spans="1:4" x14ac:dyDescent="0.2">
      <c r="A525" s="98"/>
      <c r="B525" s="96"/>
      <c r="C525" s="96"/>
      <c r="D525" s="107"/>
    </row>
    <row r="526" spans="1:4" x14ac:dyDescent="0.2">
      <c r="A526" s="98"/>
      <c r="B526" s="96"/>
      <c r="C526" s="96"/>
      <c r="D526" s="107"/>
    </row>
    <row r="527" spans="1:4" x14ac:dyDescent="0.2">
      <c r="A527" s="98"/>
      <c r="B527" s="96"/>
      <c r="C527" s="96"/>
      <c r="D527" s="107"/>
    </row>
    <row r="528" spans="1:4" x14ac:dyDescent="0.2">
      <c r="A528" s="98"/>
      <c r="B528" s="96"/>
      <c r="C528" s="96"/>
      <c r="D528" s="107"/>
    </row>
    <row r="529" spans="1:4" x14ac:dyDescent="0.2">
      <c r="A529" s="98"/>
      <c r="B529" s="96"/>
      <c r="C529" s="96"/>
      <c r="D529" s="107"/>
    </row>
    <row r="530" spans="1:4" x14ac:dyDescent="0.2">
      <c r="A530" s="98"/>
      <c r="B530" s="96"/>
      <c r="C530" s="96"/>
      <c r="D530" s="107"/>
    </row>
    <row r="531" spans="1:4" x14ac:dyDescent="0.2">
      <c r="A531" s="98"/>
      <c r="B531" s="96"/>
      <c r="C531" s="96"/>
      <c r="D531" s="107"/>
    </row>
    <row r="532" spans="1:4" x14ac:dyDescent="0.2">
      <c r="A532" s="98"/>
      <c r="B532" s="96"/>
      <c r="C532" s="96"/>
      <c r="D532" s="107"/>
    </row>
    <row r="533" spans="1:4" x14ac:dyDescent="0.2">
      <c r="A533" s="98"/>
      <c r="B533" s="96"/>
      <c r="C533" s="96"/>
      <c r="D533" s="107"/>
    </row>
    <row r="534" spans="1:4" x14ac:dyDescent="0.2">
      <c r="A534" s="98"/>
      <c r="B534" s="96"/>
      <c r="C534" s="96"/>
      <c r="D534" s="107"/>
    </row>
    <row r="535" spans="1:4" x14ac:dyDescent="0.2">
      <c r="A535" s="98"/>
      <c r="B535" s="96"/>
      <c r="C535" s="96"/>
      <c r="D535" s="107"/>
    </row>
    <row r="536" spans="1:4" x14ac:dyDescent="0.2">
      <c r="A536" s="98"/>
      <c r="B536" s="96"/>
      <c r="C536" s="96"/>
      <c r="D536" s="107"/>
    </row>
    <row r="537" spans="1:4" x14ac:dyDescent="0.2">
      <c r="A537" s="98"/>
      <c r="B537" s="96"/>
      <c r="C537" s="96"/>
      <c r="D537" s="107"/>
    </row>
    <row r="538" spans="1:4" x14ac:dyDescent="0.2">
      <c r="A538" s="98"/>
      <c r="B538" s="96"/>
      <c r="C538" s="96"/>
      <c r="D538" s="107"/>
    </row>
    <row r="539" spans="1:4" x14ac:dyDescent="0.2">
      <c r="A539" s="98"/>
      <c r="B539" s="96"/>
      <c r="C539" s="96"/>
      <c r="D539" s="107"/>
    </row>
    <row r="540" spans="1:4" x14ac:dyDescent="0.2">
      <c r="A540" s="98"/>
      <c r="B540" s="96"/>
      <c r="C540" s="96"/>
      <c r="D540" s="107"/>
    </row>
    <row r="541" spans="1:4" x14ac:dyDescent="0.2">
      <c r="A541" s="98"/>
      <c r="B541" s="96"/>
      <c r="C541" s="96"/>
      <c r="D541" s="107"/>
    </row>
    <row r="542" spans="1:4" x14ac:dyDescent="0.2">
      <c r="A542" s="98"/>
      <c r="B542" s="96"/>
      <c r="C542" s="96"/>
      <c r="D542" s="107"/>
    </row>
    <row r="543" spans="1:4" x14ac:dyDescent="0.2">
      <c r="A543" s="98"/>
      <c r="B543" s="96"/>
      <c r="C543" s="96"/>
      <c r="D543" s="107"/>
    </row>
    <row r="544" spans="1:4" x14ac:dyDescent="0.2">
      <c r="A544" s="98"/>
      <c r="B544" s="96"/>
      <c r="C544" s="96"/>
      <c r="D544" s="107"/>
    </row>
    <row r="545" spans="1:4" x14ac:dyDescent="0.2">
      <c r="A545" s="98"/>
      <c r="B545" s="96"/>
      <c r="C545" s="96"/>
      <c r="D545" s="107"/>
    </row>
    <row r="546" spans="1:4" x14ac:dyDescent="0.2">
      <c r="A546" s="98"/>
      <c r="B546" s="96"/>
      <c r="C546" s="96"/>
      <c r="D546" s="107"/>
    </row>
    <row r="547" spans="1:4" x14ac:dyDescent="0.2">
      <c r="A547" s="98"/>
      <c r="B547" s="96"/>
      <c r="C547" s="96"/>
      <c r="D547" s="107"/>
    </row>
    <row r="548" spans="1:4" x14ac:dyDescent="0.2">
      <c r="A548" s="98"/>
      <c r="B548" s="96"/>
      <c r="C548" s="96"/>
      <c r="D548" s="107"/>
    </row>
    <row r="549" spans="1:4" x14ac:dyDescent="0.2">
      <c r="A549" s="98"/>
      <c r="B549" s="96"/>
      <c r="C549" s="96"/>
      <c r="D549" s="107"/>
    </row>
    <row r="550" spans="1:4" x14ac:dyDescent="0.2">
      <c r="A550" s="98"/>
      <c r="B550" s="96"/>
      <c r="C550" s="96"/>
      <c r="D550" s="107"/>
    </row>
    <row r="551" spans="1:4" x14ac:dyDescent="0.2">
      <c r="A551" s="98"/>
      <c r="B551" s="96"/>
      <c r="C551" s="96"/>
      <c r="D551" s="107"/>
    </row>
    <row r="552" spans="1:4" x14ac:dyDescent="0.2">
      <c r="A552" s="98"/>
      <c r="B552" s="96"/>
      <c r="C552" s="96"/>
      <c r="D552" s="107"/>
    </row>
    <row r="553" spans="1:4" x14ac:dyDescent="0.2">
      <c r="A553" s="98"/>
      <c r="B553" s="96"/>
      <c r="C553" s="96"/>
      <c r="D553" s="107"/>
    </row>
    <row r="554" spans="1:4" x14ac:dyDescent="0.2">
      <c r="A554" s="98"/>
      <c r="B554" s="96"/>
      <c r="C554" s="96"/>
      <c r="D554" s="107"/>
    </row>
    <row r="555" spans="1:4" x14ac:dyDescent="0.2">
      <c r="A555" s="98"/>
      <c r="B555" s="96"/>
      <c r="C555" s="96"/>
      <c r="D555" s="107"/>
    </row>
    <row r="556" spans="1:4" x14ac:dyDescent="0.2">
      <c r="A556" s="98"/>
      <c r="B556" s="96"/>
      <c r="C556" s="96"/>
      <c r="D556" s="107"/>
    </row>
    <row r="557" spans="1:4" x14ac:dyDescent="0.2">
      <c r="A557" s="98"/>
      <c r="B557" s="96"/>
      <c r="C557" s="96"/>
      <c r="D557" s="107"/>
    </row>
    <row r="558" spans="1:4" x14ac:dyDescent="0.2">
      <c r="A558" s="98"/>
      <c r="B558" s="96"/>
      <c r="C558" s="96"/>
      <c r="D558" s="107"/>
    </row>
    <row r="559" spans="1:4" x14ac:dyDescent="0.2">
      <c r="A559" s="98"/>
      <c r="B559" s="96"/>
      <c r="C559" s="96"/>
      <c r="D559" s="107"/>
    </row>
    <row r="560" spans="1:4" x14ac:dyDescent="0.2">
      <c r="A560" s="98"/>
      <c r="B560" s="96"/>
      <c r="C560" s="96"/>
      <c r="D560" s="107"/>
    </row>
    <row r="561" spans="1:4" x14ac:dyDescent="0.2">
      <c r="A561" s="98"/>
      <c r="B561" s="96"/>
      <c r="C561" s="96"/>
      <c r="D561" s="107"/>
    </row>
    <row r="562" spans="1:4" x14ac:dyDescent="0.2">
      <c r="A562" s="98"/>
      <c r="B562" s="96"/>
      <c r="C562" s="96"/>
      <c r="D562" s="107"/>
    </row>
    <row r="563" spans="1:4" x14ac:dyDescent="0.2">
      <c r="A563" s="98"/>
      <c r="B563" s="96"/>
      <c r="C563" s="96"/>
      <c r="D563" s="107"/>
    </row>
    <row r="564" spans="1:4" x14ac:dyDescent="0.2">
      <c r="A564" s="98"/>
      <c r="B564" s="96"/>
      <c r="C564" s="96"/>
      <c r="D564" s="107"/>
    </row>
    <row r="565" spans="1:4" x14ac:dyDescent="0.2">
      <c r="A565" s="98"/>
      <c r="B565" s="96"/>
      <c r="C565" s="96"/>
      <c r="D565" s="107"/>
    </row>
    <row r="566" spans="1:4" x14ac:dyDescent="0.2">
      <c r="A566" s="98"/>
      <c r="B566" s="96"/>
      <c r="C566" s="96"/>
      <c r="D566" s="107"/>
    </row>
    <row r="567" spans="1:4" x14ac:dyDescent="0.2">
      <c r="A567" s="98"/>
      <c r="B567" s="96"/>
      <c r="C567" s="96"/>
      <c r="D567" s="107"/>
    </row>
    <row r="568" spans="1:4" x14ac:dyDescent="0.2">
      <c r="A568" s="98"/>
      <c r="B568" s="96"/>
      <c r="C568" s="96"/>
      <c r="D568" s="107"/>
    </row>
    <row r="569" spans="1:4" x14ac:dyDescent="0.2">
      <c r="A569" s="98"/>
      <c r="B569" s="96"/>
      <c r="C569" s="96"/>
      <c r="D569" s="107"/>
    </row>
    <row r="570" spans="1:4" x14ac:dyDescent="0.2">
      <c r="A570" s="98"/>
      <c r="B570" s="96"/>
      <c r="C570" s="96"/>
      <c r="D570" s="107"/>
    </row>
    <row r="571" spans="1:4" x14ac:dyDescent="0.2">
      <c r="A571" s="98"/>
      <c r="B571" s="96"/>
      <c r="C571" s="96"/>
      <c r="D571" s="107"/>
    </row>
    <row r="572" spans="1:4" x14ac:dyDescent="0.2">
      <c r="A572" s="98"/>
      <c r="B572" s="96"/>
      <c r="C572" s="96"/>
      <c r="D572" s="107"/>
    </row>
    <row r="573" spans="1:4" x14ac:dyDescent="0.2">
      <c r="A573" s="98"/>
      <c r="B573" s="96"/>
      <c r="C573" s="96"/>
      <c r="D573" s="107"/>
    </row>
    <row r="574" spans="1:4" x14ac:dyDescent="0.2">
      <c r="A574" s="98"/>
      <c r="B574" s="96"/>
      <c r="C574" s="96"/>
      <c r="D574" s="107"/>
    </row>
    <row r="575" spans="1:4" x14ac:dyDescent="0.2">
      <c r="A575" s="98"/>
      <c r="B575" s="96"/>
      <c r="C575" s="96"/>
      <c r="D575" s="107"/>
    </row>
    <row r="576" spans="1:4" x14ac:dyDescent="0.2">
      <c r="A576" s="98"/>
      <c r="B576" s="96"/>
      <c r="C576" s="96"/>
      <c r="D576" s="107"/>
    </row>
    <row r="577" spans="1:4" x14ac:dyDescent="0.2">
      <c r="A577" s="98"/>
      <c r="B577" s="96"/>
      <c r="C577" s="96"/>
      <c r="D577" s="107"/>
    </row>
    <row r="578" spans="1:4" x14ac:dyDescent="0.2">
      <c r="A578" s="98"/>
      <c r="B578" s="96"/>
      <c r="C578" s="96"/>
      <c r="D578" s="107"/>
    </row>
    <row r="579" spans="1:4" x14ac:dyDescent="0.2">
      <c r="A579" s="98"/>
      <c r="B579" s="96"/>
      <c r="C579" s="96"/>
      <c r="D579" s="107"/>
    </row>
    <row r="580" spans="1:4" x14ac:dyDescent="0.2">
      <c r="A580" s="98"/>
      <c r="B580" s="96"/>
      <c r="C580" s="96"/>
      <c r="D580" s="107"/>
    </row>
    <row r="581" spans="1:4" x14ac:dyDescent="0.2">
      <c r="A581" s="98"/>
      <c r="B581" s="96"/>
      <c r="C581" s="96"/>
      <c r="D581" s="107"/>
    </row>
    <row r="582" spans="1:4" x14ac:dyDescent="0.2">
      <c r="A582" s="98"/>
      <c r="B582" s="96"/>
      <c r="C582" s="96"/>
      <c r="D582" s="107"/>
    </row>
    <row r="583" spans="1:4" x14ac:dyDescent="0.2">
      <c r="A583" s="98"/>
      <c r="B583" s="96"/>
      <c r="C583" s="96"/>
      <c r="D583" s="107"/>
    </row>
    <row r="584" spans="1:4" x14ac:dyDescent="0.2">
      <c r="A584" s="98"/>
      <c r="B584" s="96"/>
      <c r="C584" s="96"/>
      <c r="D584" s="107"/>
    </row>
    <row r="585" spans="1:4" x14ac:dyDescent="0.2">
      <c r="A585" s="98"/>
      <c r="B585" s="96"/>
      <c r="C585" s="96"/>
      <c r="D585" s="107"/>
    </row>
    <row r="586" spans="1:4" x14ac:dyDescent="0.2">
      <c r="A586" s="98"/>
      <c r="B586" s="96"/>
      <c r="C586" s="96"/>
      <c r="D586" s="107"/>
    </row>
    <row r="587" spans="1:4" x14ac:dyDescent="0.2">
      <c r="A587" s="98"/>
      <c r="B587" s="96"/>
      <c r="C587" s="96"/>
      <c r="D587" s="107"/>
    </row>
    <row r="588" spans="1:4" x14ac:dyDescent="0.2">
      <c r="A588" s="98"/>
      <c r="B588" s="96"/>
      <c r="C588" s="96"/>
      <c r="D588" s="107"/>
    </row>
    <row r="589" spans="1:4" x14ac:dyDescent="0.2">
      <c r="A589" s="98"/>
      <c r="B589" s="96"/>
      <c r="C589" s="96"/>
      <c r="D589" s="107"/>
    </row>
    <row r="590" spans="1:4" x14ac:dyDescent="0.2">
      <c r="A590" s="98"/>
      <c r="B590" s="96"/>
      <c r="C590" s="96"/>
      <c r="D590" s="107"/>
    </row>
    <row r="591" spans="1:4" x14ac:dyDescent="0.2">
      <c r="A591" s="98"/>
      <c r="B591" s="96"/>
      <c r="C591" s="96"/>
      <c r="D591" s="107"/>
    </row>
    <row r="592" spans="1:4" x14ac:dyDescent="0.2">
      <c r="A592" s="98"/>
      <c r="B592" s="96"/>
      <c r="C592" s="96"/>
      <c r="D592" s="107"/>
    </row>
    <row r="593" spans="1:4" x14ac:dyDescent="0.2">
      <c r="A593" s="98"/>
      <c r="B593" s="96"/>
      <c r="C593" s="96"/>
      <c r="D593" s="107"/>
    </row>
    <row r="594" spans="1:4" x14ac:dyDescent="0.2">
      <c r="A594" s="98"/>
      <c r="B594" s="96"/>
      <c r="C594" s="96"/>
      <c r="D594" s="107"/>
    </row>
    <row r="595" spans="1:4" x14ac:dyDescent="0.2">
      <c r="A595" s="98"/>
      <c r="B595" s="96"/>
      <c r="C595" s="96"/>
      <c r="D595" s="107"/>
    </row>
    <row r="596" spans="1:4" x14ac:dyDescent="0.2">
      <c r="A596" s="98"/>
      <c r="B596" s="96"/>
      <c r="C596" s="96"/>
      <c r="D596" s="107"/>
    </row>
    <row r="597" spans="1:4" x14ac:dyDescent="0.2">
      <c r="A597" s="98"/>
      <c r="B597" s="96"/>
      <c r="C597" s="96"/>
      <c r="D597" s="107"/>
    </row>
    <row r="598" spans="1:4" x14ac:dyDescent="0.2">
      <c r="A598" s="98"/>
      <c r="B598" s="96"/>
      <c r="C598" s="96"/>
      <c r="D598" s="107"/>
    </row>
    <row r="599" spans="1:4" x14ac:dyDescent="0.2">
      <c r="A599" s="98"/>
      <c r="B599" s="96"/>
      <c r="C599" s="96"/>
      <c r="D599" s="107"/>
    </row>
    <row r="600" spans="1:4" x14ac:dyDescent="0.2">
      <c r="A600" s="98"/>
      <c r="B600" s="96"/>
      <c r="C600" s="96"/>
      <c r="D600" s="107"/>
    </row>
    <row r="601" spans="1:4" x14ac:dyDescent="0.2">
      <c r="A601" s="98"/>
      <c r="B601" s="96"/>
      <c r="C601" s="96"/>
      <c r="D601" s="107"/>
    </row>
    <row r="602" spans="1:4" x14ac:dyDescent="0.2">
      <c r="A602" s="98"/>
      <c r="B602" s="96"/>
      <c r="C602" s="96"/>
      <c r="D602" s="107"/>
    </row>
    <row r="603" spans="1:4" x14ac:dyDescent="0.2">
      <c r="A603" s="98"/>
      <c r="B603" s="96"/>
      <c r="C603" s="96"/>
      <c r="D603" s="107"/>
    </row>
    <row r="604" spans="1:4" x14ac:dyDescent="0.2">
      <c r="A604" s="98"/>
      <c r="B604" s="96"/>
      <c r="C604" s="96"/>
      <c r="D604" s="107"/>
    </row>
    <row r="605" spans="1:4" x14ac:dyDescent="0.2">
      <c r="A605" s="98"/>
      <c r="B605" s="96"/>
      <c r="C605" s="96"/>
      <c r="D605" s="107"/>
    </row>
    <row r="606" spans="1:4" x14ac:dyDescent="0.2">
      <c r="A606" s="98"/>
      <c r="B606" s="96"/>
      <c r="C606" s="96"/>
      <c r="D606" s="107"/>
    </row>
    <row r="607" spans="1:4" x14ac:dyDescent="0.2">
      <c r="A607" s="98"/>
      <c r="B607" s="96"/>
      <c r="C607" s="96"/>
      <c r="D607" s="107"/>
    </row>
    <row r="608" spans="1:4" x14ac:dyDescent="0.2">
      <c r="A608" s="98"/>
      <c r="B608" s="96"/>
      <c r="C608" s="96"/>
      <c r="D608" s="107"/>
    </row>
    <row r="609" spans="1:4" x14ac:dyDescent="0.2">
      <c r="A609" s="98"/>
      <c r="B609" s="96"/>
      <c r="C609" s="96"/>
      <c r="D609" s="107"/>
    </row>
    <row r="610" spans="1:4" x14ac:dyDescent="0.2">
      <c r="A610" s="98"/>
      <c r="B610" s="96"/>
      <c r="C610" s="96"/>
      <c r="D610" s="107"/>
    </row>
    <row r="611" spans="1:4" x14ac:dyDescent="0.2">
      <c r="A611" s="98"/>
      <c r="B611" s="96"/>
      <c r="C611" s="96"/>
      <c r="D611" s="107"/>
    </row>
    <row r="612" spans="1:4" x14ac:dyDescent="0.2">
      <c r="A612" s="98"/>
      <c r="B612" s="96"/>
      <c r="C612" s="96"/>
      <c r="D612" s="107"/>
    </row>
    <row r="613" spans="1:4" x14ac:dyDescent="0.2">
      <c r="A613" s="98"/>
      <c r="B613" s="96"/>
      <c r="C613" s="96"/>
      <c r="D613" s="107"/>
    </row>
    <row r="614" spans="1:4" x14ac:dyDescent="0.2">
      <c r="A614" s="98"/>
      <c r="B614" s="96"/>
      <c r="C614" s="96"/>
      <c r="D614" s="107"/>
    </row>
    <row r="615" spans="1:4" x14ac:dyDescent="0.2">
      <c r="A615" s="98"/>
      <c r="B615" s="96"/>
      <c r="C615" s="96"/>
      <c r="D615" s="107"/>
    </row>
    <row r="616" spans="1:4" x14ac:dyDescent="0.2">
      <c r="A616" s="98"/>
      <c r="B616" s="96"/>
      <c r="C616" s="96"/>
      <c r="D616" s="107"/>
    </row>
    <row r="617" spans="1:4" x14ac:dyDescent="0.2">
      <c r="A617" s="98"/>
      <c r="B617" s="96"/>
      <c r="C617" s="96"/>
      <c r="D617" s="107"/>
    </row>
    <row r="618" spans="1:4" x14ac:dyDescent="0.2">
      <c r="A618" s="98"/>
      <c r="B618" s="96"/>
      <c r="C618" s="96"/>
      <c r="D618" s="107"/>
    </row>
    <row r="619" spans="1:4" x14ac:dyDescent="0.2">
      <c r="A619" s="98"/>
      <c r="B619" s="96"/>
      <c r="C619" s="96"/>
      <c r="D619" s="107"/>
    </row>
    <row r="620" spans="1:4" x14ac:dyDescent="0.2">
      <c r="A620" s="98"/>
      <c r="B620" s="96"/>
      <c r="C620" s="96"/>
      <c r="D620" s="107"/>
    </row>
    <row r="621" spans="1:4" x14ac:dyDescent="0.2">
      <c r="A621" s="98"/>
      <c r="B621" s="96"/>
      <c r="C621" s="96"/>
      <c r="D621" s="107"/>
    </row>
    <row r="622" spans="1:4" x14ac:dyDescent="0.2">
      <c r="A622" s="98"/>
      <c r="B622" s="96"/>
      <c r="C622" s="96"/>
      <c r="D622" s="107"/>
    </row>
    <row r="623" spans="1:4" x14ac:dyDescent="0.2">
      <c r="A623" s="98"/>
      <c r="B623" s="96"/>
      <c r="C623" s="96"/>
      <c r="D623" s="107"/>
    </row>
    <row r="624" spans="1:4" x14ac:dyDescent="0.2">
      <c r="A624" s="98"/>
      <c r="B624" s="96"/>
      <c r="C624" s="96"/>
      <c r="D624" s="107"/>
    </row>
    <row r="625" spans="1:4" x14ac:dyDescent="0.2">
      <c r="A625" s="98"/>
      <c r="B625" s="96"/>
      <c r="C625" s="96"/>
      <c r="D625" s="107"/>
    </row>
    <row r="626" spans="1:4" x14ac:dyDescent="0.2">
      <c r="A626" s="98"/>
      <c r="B626" s="96"/>
      <c r="C626" s="96"/>
      <c r="D626" s="107"/>
    </row>
    <row r="627" spans="1:4" x14ac:dyDescent="0.2">
      <c r="A627" s="98"/>
      <c r="B627" s="96"/>
      <c r="C627" s="96"/>
      <c r="D627" s="107"/>
    </row>
    <row r="628" spans="1:4" x14ac:dyDescent="0.2">
      <c r="A628" s="98"/>
      <c r="B628" s="96"/>
      <c r="C628" s="96"/>
      <c r="D628" s="107"/>
    </row>
    <row r="629" spans="1:4" x14ac:dyDescent="0.2">
      <c r="A629" s="98"/>
      <c r="B629" s="96"/>
      <c r="C629" s="96"/>
      <c r="D629" s="107"/>
    </row>
    <row r="630" spans="1:4" x14ac:dyDescent="0.2">
      <c r="A630" s="98"/>
      <c r="B630" s="96"/>
      <c r="C630" s="96"/>
      <c r="D630" s="107"/>
    </row>
    <row r="631" spans="1:4" x14ac:dyDescent="0.2">
      <c r="A631" s="98"/>
      <c r="B631" s="96"/>
      <c r="C631" s="96"/>
      <c r="D631" s="107"/>
    </row>
    <row r="632" spans="1:4" x14ac:dyDescent="0.2">
      <c r="A632" s="98"/>
      <c r="B632" s="96"/>
      <c r="C632" s="96"/>
      <c r="D632" s="107"/>
    </row>
    <row r="633" spans="1:4" x14ac:dyDescent="0.2">
      <c r="A633" s="98"/>
      <c r="B633" s="96"/>
      <c r="C633" s="96"/>
      <c r="D633" s="107"/>
    </row>
    <row r="634" spans="1:4" x14ac:dyDescent="0.2">
      <c r="A634" s="98"/>
      <c r="B634" s="96"/>
      <c r="C634" s="96"/>
      <c r="D634" s="107"/>
    </row>
    <row r="635" spans="1:4" x14ac:dyDescent="0.2">
      <c r="A635" s="98"/>
      <c r="B635" s="96"/>
      <c r="C635" s="96"/>
      <c r="D635" s="107"/>
    </row>
    <row r="636" spans="1:4" x14ac:dyDescent="0.2">
      <c r="A636" s="98"/>
      <c r="B636" s="96"/>
      <c r="C636" s="96"/>
      <c r="D636" s="107"/>
    </row>
    <row r="637" spans="1:4" x14ac:dyDescent="0.2">
      <c r="A637" s="98"/>
      <c r="B637" s="96"/>
      <c r="C637" s="96"/>
      <c r="D637" s="107"/>
    </row>
    <row r="638" spans="1:4" x14ac:dyDescent="0.2">
      <c r="A638" s="98"/>
      <c r="B638" s="96"/>
      <c r="C638" s="96"/>
      <c r="D638" s="107"/>
    </row>
    <row r="639" spans="1:4" x14ac:dyDescent="0.2">
      <c r="A639" s="98"/>
      <c r="B639" s="96"/>
      <c r="C639" s="96"/>
      <c r="D639" s="107"/>
    </row>
    <row r="640" spans="1:4" x14ac:dyDescent="0.2">
      <c r="A640" s="98"/>
      <c r="B640" s="96"/>
      <c r="C640" s="96"/>
      <c r="D640" s="107"/>
    </row>
    <row r="641" spans="1:4" x14ac:dyDescent="0.2">
      <c r="A641" s="98"/>
      <c r="B641" s="96"/>
      <c r="C641" s="96"/>
      <c r="D641" s="107"/>
    </row>
    <row r="642" spans="1:4" x14ac:dyDescent="0.2">
      <c r="A642" s="98"/>
      <c r="B642" s="96"/>
      <c r="C642" s="96"/>
      <c r="D642" s="107"/>
    </row>
    <row r="643" spans="1:4" x14ac:dyDescent="0.2">
      <c r="A643" s="98"/>
      <c r="B643" s="96"/>
      <c r="C643" s="96"/>
      <c r="D643" s="107"/>
    </row>
    <row r="644" spans="1:4" x14ac:dyDescent="0.2">
      <c r="A644" s="98"/>
      <c r="B644" s="96"/>
      <c r="C644" s="96"/>
      <c r="D644" s="107"/>
    </row>
    <row r="645" spans="1:4" x14ac:dyDescent="0.2">
      <c r="A645" s="98"/>
      <c r="B645" s="96"/>
      <c r="C645" s="96"/>
      <c r="D645" s="107"/>
    </row>
    <row r="646" spans="1:4" x14ac:dyDescent="0.2">
      <c r="A646" s="98"/>
      <c r="B646" s="96"/>
      <c r="C646" s="96"/>
      <c r="D646" s="107"/>
    </row>
    <row r="647" spans="1:4" x14ac:dyDescent="0.2">
      <c r="A647" s="98"/>
      <c r="B647" s="96"/>
      <c r="C647" s="96"/>
      <c r="D647" s="107"/>
    </row>
    <row r="648" spans="1:4" x14ac:dyDescent="0.2">
      <c r="A648" s="98"/>
      <c r="B648" s="96"/>
      <c r="C648" s="96"/>
      <c r="D648" s="107"/>
    </row>
    <row r="649" spans="1:4" x14ac:dyDescent="0.2">
      <c r="A649" s="98"/>
      <c r="B649" s="96"/>
      <c r="C649" s="96"/>
      <c r="D649" s="107"/>
    </row>
    <row r="650" spans="1:4" x14ac:dyDescent="0.2">
      <c r="A650" s="98"/>
      <c r="B650" s="96"/>
      <c r="C650" s="96"/>
      <c r="D650" s="107"/>
    </row>
    <row r="651" spans="1:4" x14ac:dyDescent="0.2">
      <c r="A651" s="98"/>
      <c r="B651" s="96"/>
      <c r="C651" s="96"/>
      <c r="D651" s="107"/>
    </row>
    <row r="652" spans="1:4" x14ac:dyDescent="0.2">
      <c r="A652" s="98"/>
      <c r="B652" s="96"/>
      <c r="C652" s="96"/>
      <c r="D652" s="107"/>
    </row>
    <row r="653" spans="1:4" x14ac:dyDescent="0.2">
      <c r="A653" s="98"/>
      <c r="B653" s="96"/>
      <c r="C653" s="96"/>
      <c r="D653" s="107"/>
    </row>
    <row r="654" spans="1:4" x14ac:dyDescent="0.2">
      <c r="A654" s="98"/>
      <c r="B654" s="96"/>
      <c r="C654" s="96"/>
      <c r="D654" s="107"/>
    </row>
    <row r="655" spans="1:4" x14ac:dyDescent="0.2">
      <c r="A655" s="98"/>
      <c r="B655" s="96"/>
      <c r="C655" s="96"/>
      <c r="D655" s="107"/>
    </row>
    <row r="656" spans="1:4" x14ac:dyDescent="0.2">
      <c r="A656" s="98"/>
      <c r="B656" s="96"/>
      <c r="C656" s="96"/>
      <c r="D656" s="107"/>
    </row>
    <row r="657" spans="1:4" x14ac:dyDescent="0.2">
      <c r="A657" s="98"/>
      <c r="B657" s="96"/>
      <c r="C657" s="96"/>
      <c r="D657" s="107"/>
    </row>
    <row r="658" spans="1:4" x14ac:dyDescent="0.2">
      <c r="A658" s="98"/>
      <c r="B658" s="96"/>
      <c r="C658" s="96"/>
      <c r="D658" s="107"/>
    </row>
    <row r="659" spans="1:4" x14ac:dyDescent="0.2">
      <c r="A659" s="98"/>
      <c r="B659" s="96"/>
      <c r="C659" s="96"/>
      <c r="D659" s="107"/>
    </row>
    <row r="660" spans="1:4" x14ac:dyDescent="0.2">
      <c r="A660" s="98"/>
      <c r="B660" s="96"/>
      <c r="C660" s="96"/>
      <c r="D660" s="107"/>
    </row>
    <row r="661" spans="1:4" x14ac:dyDescent="0.2">
      <c r="A661" s="98"/>
      <c r="B661" s="96"/>
      <c r="C661" s="96"/>
      <c r="D661" s="107"/>
    </row>
    <row r="662" spans="1:4" x14ac:dyDescent="0.2">
      <c r="A662" s="98"/>
      <c r="B662" s="96"/>
      <c r="C662" s="96"/>
      <c r="D662" s="107"/>
    </row>
    <row r="663" spans="1:4" x14ac:dyDescent="0.2">
      <c r="A663" s="98"/>
      <c r="B663" s="96"/>
      <c r="C663" s="96"/>
      <c r="D663" s="107"/>
    </row>
    <row r="664" spans="1:4" x14ac:dyDescent="0.2">
      <c r="A664" s="98"/>
      <c r="B664" s="96"/>
      <c r="C664" s="96"/>
      <c r="D664" s="107"/>
    </row>
    <row r="665" spans="1:4" x14ac:dyDescent="0.2">
      <c r="A665" s="98"/>
      <c r="B665" s="96"/>
      <c r="C665" s="96"/>
      <c r="D665" s="107"/>
    </row>
    <row r="666" spans="1:4" x14ac:dyDescent="0.2">
      <c r="A666" s="98"/>
      <c r="B666" s="96"/>
      <c r="C666" s="96"/>
      <c r="D666" s="107"/>
    </row>
    <row r="667" spans="1:4" x14ac:dyDescent="0.2">
      <c r="A667" s="98"/>
      <c r="B667" s="96"/>
      <c r="C667" s="96"/>
      <c r="D667" s="107"/>
    </row>
    <row r="668" spans="1:4" x14ac:dyDescent="0.2">
      <c r="A668" s="98"/>
      <c r="B668" s="96"/>
      <c r="C668" s="96"/>
      <c r="D668" s="107"/>
    </row>
    <row r="669" spans="1:4" x14ac:dyDescent="0.2">
      <c r="A669" s="98"/>
      <c r="B669" s="96"/>
      <c r="C669" s="96"/>
      <c r="D669" s="107"/>
    </row>
    <row r="670" spans="1:4" x14ac:dyDescent="0.2">
      <c r="A670" s="98"/>
      <c r="B670" s="96"/>
      <c r="C670" s="96"/>
      <c r="D670" s="107"/>
    </row>
    <row r="671" spans="1:4" x14ac:dyDescent="0.2">
      <c r="A671" s="98"/>
      <c r="B671" s="96"/>
      <c r="C671" s="96"/>
      <c r="D671" s="107"/>
    </row>
    <row r="672" spans="1:4" x14ac:dyDescent="0.2">
      <c r="A672" s="98"/>
      <c r="B672" s="96"/>
      <c r="C672" s="96"/>
      <c r="D672" s="107"/>
    </row>
    <row r="673" spans="1:4" x14ac:dyDescent="0.2">
      <c r="A673" s="98"/>
      <c r="B673" s="96"/>
      <c r="C673" s="96"/>
      <c r="D673" s="107"/>
    </row>
    <row r="674" spans="1:4" x14ac:dyDescent="0.2">
      <c r="A674" s="98"/>
      <c r="B674" s="96"/>
      <c r="C674" s="96"/>
      <c r="D674" s="107"/>
    </row>
    <row r="675" spans="1:4" x14ac:dyDescent="0.2">
      <c r="A675" s="98"/>
      <c r="B675" s="96"/>
      <c r="C675" s="96"/>
      <c r="D675" s="107"/>
    </row>
    <row r="676" spans="1:4" x14ac:dyDescent="0.2">
      <c r="A676" s="98"/>
      <c r="B676" s="96"/>
      <c r="C676" s="96"/>
      <c r="D676" s="107"/>
    </row>
    <row r="677" spans="1:4" x14ac:dyDescent="0.2">
      <c r="A677" s="98"/>
      <c r="B677" s="96"/>
      <c r="C677" s="96"/>
      <c r="D677" s="107"/>
    </row>
    <row r="678" spans="1:4" x14ac:dyDescent="0.2">
      <c r="A678" s="98"/>
      <c r="B678" s="96"/>
      <c r="C678" s="96"/>
      <c r="D678" s="107"/>
    </row>
    <row r="679" spans="1:4" x14ac:dyDescent="0.2">
      <c r="A679" s="98"/>
      <c r="B679" s="96"/>
      <c r="C679" s="96"/>
      <c r="D679" s="107"/>
    </row>
    <row r="680" spans="1:4" x14ac:dyDescent="0.2">
      <c r="A680" s="98"/>
      <c r="B680" s="96"/>
      <c r="C680" s="96"/>
      <c r="D680" s="107"/>
    </row>
    <row r="681" spans="1:4" x14ac:dyDescent="0.2">
      <c r="A681" s="98"/>
      <c r="B681" s="96"/>
      <c r="C681" s="96"/>
      <c r="D681" s="107"/>
    </row>
    <row r="682" spans="1:4" x14ac:dyDescent="0.2">
      <c r="A682" s="98"/>
      <c r="B682" s="96"/>
      <c r="C682" s="96"/>
      <c r="D682" s="107"/>
    </row>
    <row r="683" spans="1:4" x14ac:dyDescent="0.2">
      <c r="A683" s="98"/>
      <c r="B683" s="96"/>
      <c r="C683" s="96"/>
      <c r="D683" s="107"/>
    </row>
    <row r="684" spans="1:4" x14ac:dyDescent="0.2">
      <c r="A684" s="98"/>
      <c r="B684" s="96"/>
      <c r="C684" s="96"/>
      <c r="D684" s="107"/>
    </row>
    <row r="685" spans="1:4" x14ac:dyDescent="0.2">
      <c r="A685" s="98"/>
      <c r="B685" s="96"/>
      <c r="C685" s="96"/>
      <c r="D685" s="107"/>
    </row>
    <row r="686" spans="1:4" x14ac:dyDescent="0.2">
      <c r="A686" s="98"/>
      <c r="B686" s="96"/>
      <c r="C686" s="96"/>
      <c r="D686" s="107"/>
    </row>
    <row r="687" spans="1:4" x14ac:dyDescent="0.2">
      <c r="A687" s="98"/>
      <c r="B687" s="96"/>
      <c r="C687" s="96"/>
      <c r="D687" s="107"/>
    </row>
    <row r="688" spans="1:4" x14ac:dyDescent="0.2">
      <c r="A688" s="98"/>
      <c r="B688" s="96"/>
      <c r="C688" s="96"/>
      <c r="D688" s="107"/>
    </row>
    <row r="689" spans="1:4" x14ac:dyDescent="0.2">
      <c r="A689" s="98"/>
      <c r="B689" s="96"/>
      <c r="C689" s="96"/>
      <c r="D689" s="107"/>
    </row>
    <row r="690" spans="1:4" x14ac:dyDescent="0.2">
      <c r="A690" s="98"/>
      <c r="B690" s="96"/>
      <c r="C690" s="96"/>
      <c r="D690" s="107"/>
    </row>
    <row r="691" spans="1:4" x14ac:dyDescent="0.2">
      <c r="A691" s="98"/>
      <c r="B691" s="96"/>
      <c r="C691" s="96"/>
      <c r="D691" s="107"/>
    </row>
    <row r="692" spans="1:4" x14ac:dyDescent="0.2">
      <c r="A692" s="98"/>
      <c r="B692" s="96"/>
      <c r="C692" s="96"/>
      <c r="D692" s="107"/>
    </row>
    <row r="693" spans="1:4" x14ac:dyDescent="0.2">
      <c r="A693" s="98"/>
      <c r="B693" s="96"/>
      <c r="C693" s="96"/>
      <c r="D693" s="107"/>
    </row>
    <row r="694" spans="1:4" x14ac:dyDescent="0.2">
      <c r="A694" s="98"/>
      <c r="B694" s="96"/>
      <c r="C694" s="96"/>
      <c r="D694" s="107"/>
    </row>
    <row r="695" spans="1:4" x14ac:dyDescent="0.2">
      <c r="A695" s="98"/>
      <c r="B695" s="96"/>
      <c r="C695" s="96"/>
      <c r="D695" s="107"/>
    </row>
  </sheetData>
  <sheetProtection algorithmName="SHA-512" hashValue="HVe+E6yJKgRPEQJ7tGENdPA3LxqTwm/fqSZ4/0OvaZ98ovgJcYoAvgIbVeBshH9duYw1MMAgiEM/60CghrvKug==" saltValue="il9SIp8NObbKdlSFtuDeAg==" spinCount="100000" sheet="1" objects="1" scenarios="1"/>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r:uid="{42710FB7-4796-4ED8-83F7-F6934F42E701}">
          <x14:formula1>
            <xm:f>Categories!$A$2:$A$28</xm:f>
          </x14:formula1>
          <xm:sqref>B7:B26</xm:sqref>
        </x14:dataValidation>
        <x14:dataValidation type="list" allowBlank="1" showInputMessage="1" showErrorMessage="1" xr:uid="{BAF68ED8-99CC-4B2D-8FD6-BADAF587671D}">
          <x14:formula1>
            <xm:f>Categories!$B$2:$B$27</xm:f>
          </x14:formula1>
          <xm:sqref>B30:B49</xm:sqref>
        </x14:dataValidation>
        <x14:dataValidation type="list" allowBlank="1" showInputMessage="1" showErrorMessage="1" xr:uid="{971451DB-795C-4FB9-87E4-CC451B9AB55F}">
          <x14:formula1>
            <xm:f>Categories!$C$2:$C$29</xm:f>
          </x14:formula1>
          <xm:sqref>B53:B72</xm:sqref>
        </x14:dataValidation>
        <x14:dataValidation type="list" allowBlank="1" showInputMessage="1" showErrorMessage="1" xr:uid="{44FD4F71-BC88-4B17-82A9-3BB115C621E4}">
          <x14:formula1>
            <xm:f>Categories!$D$2:$D$18</xm:f>
          </x14:formula1>
          <xm:sqref>B76:B95</xm:sqref>
        </x14:dataValidation>
        <x14:dataValidation type="list" allowBlank="1" showInputMessage="1" showErrorMessage="1" xr:uid="{D18279AA-D2EC-46AB-9B1A-CF1FFB1D3890}">
          <x14:formula1>
            <xm:f>Categories!$E$2:$E$37</xm:f>
          </x14:formula1>
          <xm:sqref>B99:B118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7DEE8"/>
    <pageSetUpPr fitToPage="1"/>
  </sheetPr>
  <dimension ref="A1:T113"/>
  <sheetViews>
    <sheetView showGridLines="0" zoomScaleNormal="100" workbookViewId="0">
      <selection activeCell="B12" sqref="B12"/>
    </sheetView>
  </sheetViews>
  <sheetFormatPr defaultColWidth="9.140625" defaultRowHeight="12.75" x14ac:dyDescent="0.2"/>
  <cols>
    <col min="1" max="1" width="16.7109375" style="128" customWidth="1"/>
    <col min="2" max="2" width="33.28515625" style="128" bestFit="1" customWidth="1"/>
    <col min="3" max="3" width="26.5703125" style="128" customWidth="1"/>
    <col min="4" max="4" width="18.5703125" style="128" customWidth="1"/>
    <col min="5" max="5" width="18.28515625" style="128" customWidth="1"/>
    <col min="6" max="6" width="16.140625" style="128" customWidth="1"/>
    <col min="7" max="7" width="34" style="128" customWidth="1"/>
    <col min="8" max="8" width="16.140625" style="128" customWidth="1"/>
    <col min="9" max="9" width="19.5703125" style="128" bestFit="1" customWidth="1"/>
    <col min="10" max="10" width="34.5703125" style="128" bestFit="1" customWidth="1"/>
    <col min="11" max="11" width="18" style="128" bestFit="1" customWidth="1"/>
    <col min="12" max="12" width="17.5703125" style="128" customWidth="1"/>
    <col min="13" max="13" width="20.7109375" style="128" bestFit="1" customWidth="1"/>
    <col min="14" max="14" width="22" style="128" bestFit="1" customWidth="1"/>
    <col min="15" max="15" width="41.85546875" style="129" bestFit="1" customWidth="1"/>
    <col min="16" max="16384" width="9.140625" style="128"/>
  </cols>
  <sheetData>
    <row r="1" spans="1:20" ht="18" x14ac:dyDescent="0.25">
      <c r="A1" s="134"/>
      <c r="B1" s="1"/>
      <c r="C1" s="1"/>
      <c r="D1" s="1"/>
      <c r="E1" s="1"/>
      <c r="F1" s="1"/>
      <c r="G1" s="1"/>
      <c r="H1" s="1"/>
      <c r="I1" s="1"/>
      <c r="J1" s="1"/>
      <c r="K1" s="1"/>
      <c r="L1" s="1"/>
      <c r="M1" s="1"/>
      <c r="N1" s="1"/>
      <c r="O1" s="1"/>
      <c r="P1" s="129"/>
    </row>
    <row r="2" spans="1:20" x14ac:dyDescent="0.2">
      <c r="A2" s="1"/>
      <c r="B2" s="1"/>
      <c r="C2" s="1"/>
      <c r="D2" s="1"/>
      <c r="E2" s="1"/>
      <c r="F2" s="1"/>
      <c r="G2" s="1"/>
      <c r="H2" s="1"/>
      <c r="I2" s="1"/>
      <c r="J2" s="1"/>
      <c r="K2" s="1"/>
      <c r="L2" s="1"/>
      <c r="M2" s="1"/>
      <c r="N2" s="1"/>
      <c r="O2" s="1"/>
      <c r="P2" s="129"/>
    </row>
    <row r="3" spans="1:20" ht="13.5" thickBot="1" x14ac:dyDescent="0.25">
      <c r="A3" s="135"/>
      <c r="B3" s="1"/>
      <c r="C3" s="1"/>
      <c r="D3" s="1"/>
      <c r="E3" s="1"/>
      <c r="F3" s="1"/>
      <c r="G3" s="1"/>
      <c r="H3" s="1"/>
      <c r="I3" s="1"/>
      <c r="J3" s="1"/>
      <c r="K3" s="1"/>
      <c r="L3" s="1"/>
      <c r="M3" s="1"/>
      <c r="N3" s="1"/>
      <c r="O3" s="1"/>
      <c r="P3" s="129"/>
    </row>
    <row r="4" spans="1:20" s="130" customFormat="1" ht="18.75" customHeight="1" thickBot="1" x14ac:dyDescent="0.3">
      <c r="A4" s="303" t="s">
        <v>67</v>
      </c>
      <c r="B4" s="304"/>
      <c r="C4" s="304"/>
      <c r="D4" s="304"/>
      <c r="E4" s="304"/>
      <c r="F4" s="304"/>
      <c r="G4" s="305"/>
      <c r="H4" s="297" t="s">
        <v>68</v>
      </c>
      <c r="I4" s="298"/>
      <c r="J4" s="298"/>
      <c r="K4" s="298"/>
      <c r="L4" s="298"/>
      <c r="M4" s="298"/>
      <c r="N4" s="298"/>
      <c r="O4" s="299"/>
    </row>
    <row r="5" spans="1:20" ht="82.5" customHeight="1" thickBot="1" x14ac:dyDescent="0.25">
      <c r="A5" s="306" t="s">
        <v>69</v>
      </c>
      <c r="B5" s="307"/>
      <c r="C5" s="307"/>
      <c r="D5" s="307"/>
      <c r="E5" s="307"/>
      <c r="F5" s="307"/>
      <c r="G5" s="308"/>
      <c r="H5" s="300" t="s">
        <v>70</v>
      </c>
      <c r="I5" s="301"/>
      <c r="J5" s="301"/>
      <c r="K5" s="301"/>
      <c r="L5" s="301"/>
      <c r="M5" s="301"/>
      <c r="N5" s="301"/>
      <c r="O5" s="302"/>
    </row>
    <row r="6" spans="1:20" ht="48" thickBot="1" x14ac:dyDescent="0.3">
      <c r="A6" s="136" t="s">
        <v>71</v>
      </c>
      <c r="B6" s="136" t="s">
        <v>72</v>
      </c>
      <c r="C6" s="136" t="s">
        <v>73</v>
      </c>
      <c r="D6" s="136" t="s">
        <v>74</v>
      </c>
      <c r="E6" s="137" t="s">
        <v>75</v>
      </c>
      <c r="F6" s="136" t="s">
        <v>76</v>
      </c>
      <c r="G6" s="136" t="s">
        <v>77</v>
      </c>
      <c r="H6" s="138" t="s">
        <v>78</v>
      </c>
      <c r="I6" s="138" t="s">
        <v>79</v>
      </c>
      <c r="J6" s="138" t="s">
        <v>80</v>
      </c>
      <c r="K6" s="138" t="s">
        <v>74</v>
      </c>
      <c r="L6" s="138" t="s">
        <v>81</v>
      </c>
      <c r="M6" s="138" t="s">
        <v>82</v>
      </c>
      <c r="N6" s="138" t="s">
        <v>83</v>
      </c>
      <c r="O6" s="138" t="s">
        <v>84</v>
      </c>
      <c r="P6" s="131"/>
      <c r="Q6" s="131"/>
      <c r="R6" s="131"/>
      <c r="S6" s="131"/>
      <c r="T6" s="131"/>
    </row>
    <row r="7" spans="1:20" s="132" customFormat="1" ht="15" x14ac:dyDescent="0.25">
      <c r="A7" s="139" t="s">
        <v>85</v>
      </c>
      <c r="B7" s="140" t="s">
        <v>86</v>
      </c>
      <c r="C7" s="140" t="s">
        <v>87</v>
      </c>
      <c r="D7" s="141" t="s">
        <v>88</v>
      </c>
      <c r="E7" s="142">
        <v>45413</v>
      </c>
      <c r="F7" s="143">
        <v>500</v>
      </c>
      <c r="G7" s="143">
        <v>500</v>
      </c>
      <c r="H7" s="143">
        <v>900</v>
      </c>
      <c r="I7" s="144">
        <v>45440</v>
      </c>
      <c r="J7" s="140" t="s">
        <v>89</v>
      </c>
      <c r="K7" s="141">
        <v>1234</v>
      </c>
      <c r="L7" s="143">
        <f t="shared" ref="L7:L72" si="0">MIN(F7,G7,H7)</f>
        <v>500</v>
      </c>
      <c r="M7" s="140" t="s">
        <v>90</v>
      </c>
      <c r="N7" s="140" t="s">
        <v>91</v>
      </c>
      <c r="O7" s="145" t="s">
        <v>92</v>
      </c>
    </row>
    <row r="8" spans="1:20" s="132" customFormat="1" ht="15" x14ac:dyDescent="0.25">
      <c r="A8" s="146" t="s">
        <v>85</v>
      </c>
      <c r="B8" s="147" t="s">
        <v>93</v>
      </c>
      <c r="C8" s="147" t="s">
        <v>94</v>
      </c>
      <c r="D8" s="148" t="s">
        <v>95</v>
      </c>
      <c r="E8" s="149">
        <v>45427</v>
      </c>
      <c r="F8" s="150">
        <v>12430</v>
      </c>
      <c r="G8" s="150">
        <v>11000</v>
      </c>
      <c r="H8" s="150">
        <v>12430</v>
      </c>
      <c r="I8" s="151">
        <v>45440</v>
      </c>
      <c r="J8" s="147" t="s">
        <v>96</v>
      </c>
      <c r="K8" s="148">
        <v>5678</v>
      </c>
      <c r="L8" s="150">
        <f t="shared" si="0"/>
        <v>11000</v>
      </c>
      <c r="M8" s="147" t="s">
        <v>90</v>
      </c>
      <c r="N8" s="147" t="s">
        <v>97</v>
      </c>
      <c r="O8" s="152"/>
    </row>
    <row r="9" spans="1:20" s="132" customFormat="1" ht="15" x14ac:dyDescent="0.25">
      <c r="A9" s="146" t="s">
        <v>85</v>
      </c>
      <c r="B9" s="147" t="s">
        <v>98</v>
      </c>
      <c r="C9" s="147" t="s">
        <v>99</v>
      </c>
      <c r="D9" s="148" t="s">
        <v>88</v>
      </c>
      <c r="E9" s="149">
        <v>45418</v>
      </c>
      <c r="F9" s="150">
        <v>450</v>
      </c>
      <c r="G9" s="150">
        <v>450</v>
      </c>
      <c r="H9" s="150">
        <v>450</v>
      </c>
      <c r="I9" s="151">
        <v>45420</v>
      </c>
      <c r="J9" s="147" t="s">
        <v>100</v>
      </c>
      <c r="K9" s="148" t="s">
        <v>101</v>
      </c>
      <c r="L9" s="150">
        <f t="shared" si="0"/>
        <v>450</v>
      </c>
      <c r="M9" s="147" t="s">
        <v>90</v>
      </c>
      <c r="N9" s="147" t="s">
        <v>97</v>
      </c>
      <c r="O9" s="152" t="s">
        <v>102</v>
      </c>
    </row>
    <row r="10" spans="1:20" s="132" customFormat="1" ht="15" x14ac:dyDescent="0.25">
      <c r="A10" s="146" t="s">
        <v>85</v>
      </c>
      <c r="B10" s="147" t="s">
        <v>103</v>
      </c>
      <c r="C10" s="147" t="s">
        <v>104</v>
      </c>
      <c r="D10" s="148" t="s">
        <v>105</v>
      </c>
      <c r="E10" s="149">
        <v>45446</v>
      </c>
      <c r="F10" s="150">
        <v>1200</v>
      </c>
      <c r="G10" s="150">
        <v>600</v>
      </c>
      <c r="H10" s="150">
        <v>600</v>
      </c>
      <c r="I10" s="151">
        <v>45447</v>
      </c>
      <c r="J10" s="147" t="s">
        <v>96</v>
      </c>
      <c r="K10" s="148">
        <v>9999</v>
      </c>
      <c r="L10" s="150">
        <f t="shared" si="0"/>
        <v>600</v>
      </c>
      <c r="M10" s="147" t="s">
        <v>90</v>
      </c>
      <c r="N10" s="147" t="s">
        <v>97</v>
      </c>
      <c r="O10" s="152" t="s">
        <v>106</v>
      </c>
    </row>
    <row r="11" spans="1:20" s="132" customFormat="1" ht="15.75" thickBot="1" x14ac:dyDescent="0.3">
      <c r="A11" s="153" t="s">
        <v>85</v>
      </c>
      <c r="B11" s="154" t="s">
        <v>103</v>
      </c>
      <c r="C11" s="154" t="s">
        <v>104</v>
      </c>
      <c r="D11" s="155" t="s">
        <v>105</v>
      </c>
      <c r="E11" s="156">
        <v>45446</v>
      </c>
      <c r="F11" s="157">
        <v>1200</v>
      </c>
      <c r="G11" s="157">
        <v>600</v>
      </c>
      <c r="H11" s="157">
        <v>600</v>
      </c>
      <c r="I11" s="158">
        <v>45470</v>
      </c>
      <c r="J11" s="154" t="s">
        <v>107</v>
      </c>
      <c r="K11" s="155" t="s">
        <v>88</v>
      </c>
      <c r="L11" s="157">
        <f t="shared" si="0"/>
        <v>600</v>
      </c>
      <c r="M11" s="154" t="s">
        <v>90</v>
      </c>
      <c r="N11" s="154" t="s">
        <v>97</v>
      </c>
      <c r="O11" s="159" t="s">
        <v>108</v>
      </c>
    </row>
    <row r="12" spans="1:20" s="132" customFormat="1" x14ac:dyDescent="0.25">
      <c r="A12" s="161">
        <v>1</v>
      </c>
      <c r="B12" s="10"/>
      <c r="C12" s="10"/>
      <c r="D12" s="88"/>
      <c r="E12" s="14"/>
      <c r="F12" s="15"/>
      <c r="G12" s="15"/>
      <c r="H12" s="15"/>
      <c r="I12" s="11"/>
      <c r="J12" s="10"/>
      <c r="K12" s="88"/>
      <c r="L12" s="160">
        <f t="shared" si="0"/>
        <v>0</v>
      </c>
      <c r="M12" s="10"/>
      <c r="N12" s="10"/>
      <c r="O12" s="18"/>
    </row>
    <row r="13" spans="1:20" s="132" customFormat="1" x14ac:dyDescent="0.25">
      <c r="A13" s="162">
        <v>2</v>
      </c>
      <c r="B13" s="12"/>
      <c r="C13" s="12"/>
      <c r="D13" s="89"/>
      <c r="E13" s="16"/>
      <c r="F13" s="17"/>
      <c r="G13" s="17"/>
      <c r="H13" s="15"/>
      <c r="I13" s="13"/>
      <c r="J13" s="12"/>
      <c r="K13" s="89"/>
      <c r="L13" s="160">
        <f t="shared" si="0"/>
        <v>0</v>
      </c>
      <c r="M13" s="10"/>
      <c r="N13" s="10"/>
      <c r="O13" s="19"/>
    </row>
    <row r="14" spans="1:20" s="132" customFormat="1" x14ac:dyDescent="0.25">
      <c r="A14" s="162">
        <v>3</v>
      </c>
      <c r="B14" s="12"/>
      <c r="C14" s="12"/>
      <c r="D14" s="89"/>
      <c r="E14" s="16"/>
      <c r="F14" s="17"/>
      <c r="G14" s="17"/>
      <c r="H14" s="15"/>
      <c r="I14" s="13"/>
      <c r="J14" s="12"/>
      <c r="K14" s="89"/>
      <c r="L14" s="160">
        <f t="shared" si="0"/>
        <v>0</v>
      </c>
      <c r="M14" s="10"/>
      <c r="N14" s="10"/>
      <c r="O14" s="19"/>
    </row>
    <row r="15" spans="1:20" s="132" customFormat="1" x14ac:dyDescent="0.25">
      <c r="A15" s="161">
        <v>4</v>
      </c>
      <c r="B15" s="12"/>
      <c r="C15" s="12"/>
      <c r="D15" s="89"/>
      <c r="E15" s="16"/>
      <c r="F15" s="17"/>
      <c r="G15" s="17"/>
      <c r="H15" s="17"/>
      <c r="I15" s="13"/>
      <c r="J15" s="12"/>
      <c r="K15" s="89"/>
      <c r="L15" s="160">
        <f t="shared" si="0"/>
        <v>0</v>
      </c>
      <c r="M15" s="10"/>
      <c r="N15" s="10"/>
      <c r="O15" s="19"/>
    </row>
    <row r="16" spans="1:20" s="132" customFormat="1" x14ac:dyDescent="0.25">
      <c r="A16" s="162">
        <v>5</v>
      </c>
      <c r="B16" s="12"/>
      <c r="C16" s="12"/>
      <c r="D16" s="89"/>
      <c r="E16" s="16"/>
      <c r="F16" s="17"/>
      <c r="G16" s="17"/>
      <c r="H16" s="17"/>
      <c r="I16" s="13"/>
      <c r="J16" s="12"/>
      <c r="K16" s="89"/>
      <c r="L16" s="160">
        <f t="shared" si="0"/>
        <v>0</v>
      </c>
      <c r="M16" s="10"/>
      <c r="N16" s="10"/>
      <c r="O16" s="19"/>
    </row>
    <row r="17" spans="1:15" s="132" customFormat="1" x14ac:dyDescent="0.25">
      <c r="A17" s="162">
        <v>6</v>
      </c>
      <c r="B17" s="12"/>
      <c r="C17" s="12"/>
      <c r="D17" s="89"/>
      <c r="E17" s="16"/>
      <c r="F17" s="17"/>
      <c r="G17" s="17"/>
      <c r="H17" s="17"/>
      <c r="I17" s="13"/>
      <c r="J17" s="12"/>
      <c r="K17" s="89"/>
      <c r="L17" s="160">
        <f t="shared" si="0"/>
        <v>0</v>
      </c>
      <c r="M17" s="10"/>
      <c r="N17" s="10"/>
      <c r="O17" s="19"/>
    </row>
    <row r="18" spans="1:15" s="132" customFormat="1" x14ac:dyDescent="0.25">
      <c r="A18" s="161">
        <v>7</v>
      </c>
      <c r="B18" s="12"/>
      <c r="C18" s="12"/>
      <c r="D18" s="89"/>
      <c r="E18" s="16"/>
      <c r="F18" s="17"/>
      <c r="G18" s="17"/>
      <c r="H18" s="17"/>
      <c r="I18" s="13"/>
      <c r="J18" s="12"/>
      <c r="K18" s="89"/>
      <c r="L18" s="160">
        <f t="shared" si="0"/>
        <v>0</v>
      </c>
      <c r="M18" s="10"/>
      <c r="N18" s="10"/>
      <c r="O18" s="19"/>
    </row>
    <row r="19" spans="1:15" s="132" customFormat="1" x14ac:dyDescent="0.25">
      <c r="A19" s="162">
        <v>8</v>
      </c>
      <c r="B19" s="12"/>
      <c r="C19" s="12"/>
      <c r="D19" s="89"/>
      <c r="E19" s="16"/>
      <c r="F19" s="17"/>
      <c r="G19" s="17"/>
      <c r="H19" s="17"/>
      <c r="I19" s="13"/>
      <c r="J19" s="12"/>
      <c r="K19" s="89"/>
      <c r="L19" s="160">
        <f t="shared" si="0"/>
        <v>0</v>
      </c>
      <c r="M19" s="12"/>
      <c r="N19" s="12"/>
      <c r="O19" s="19"/>
    </row>
    <row r="20" spans="1:15" s="132" customFormat="1" x14ac:dyDescent="0.25">
      <c r="A20" s="162">
        <v>9</v>
      </c>
      <c r="B20" s="12"/>
      <c r="C20" s="12"/>
      <c r="D20" s="89"/>
      <c r="E20" s="16"/>
      <c r="F20" s="17"/>
      <c r="G20" s="17"/>
      <c r="H20" s="17"/>
      <c r="I20" s="13"/>
      <c r="J20" s="12"/>
      <c r="K20" s="89"/>
      <c r="L20" s="160">
        <f t="shared" si="0"/>
        <v>0</v>
      </c>
      <c r="M20" s="12"/>
      <c r="N20" s="12"/>
      <c r="O20" s="19"/>
    </row>
    <row r="21" spans="1:15" s="132" customFormat="1" x14ac:dyDescent="0.25">
      <c r="A21" s="161">
        <v>10</v>
      </c>
      <c r="B21" s="12"/>
      <c r="C21" s="12"/>
      <c r="D21" s="89"/>
      <c r="E21" s="16"/>
      <c r="F21" s="17"/>
      <c r="G21" s="17"/>
      <c r="H21" s="17"/>
      <c r="I21" s="13"/>
      <c r="J21" s="12"/>
      <c r="K21" s="89"/>
      <c r="L21" s="160">
        <f t="shared" si="0"/>
        <v>0</v>
      </c>
      <c r="M21" s="12"/>
      <c r="N21" s="12"/>
      <c r="O21" s="19"/>
    </row>
    <row r="22" spans="1:15" s="132" customFormat="1" x14ac:dyDescent="0.25">
      <c r="A22" s="162">
        <v>11</v>
      </c>
      <c r="B22" s="12"/>
      <c r="C22" s="12"/>
      <c r="D22" s="89"/>
      <c r="E22" s="16"/>
      <c r="F22" s="17"/>
      <c r="G22" s="17"/>
      <c r="H22" s="17"/>
      <c r="I22" s="13"/>
      <c r="J22" s="12"/>
      <c r="K22" s="89"/>
      <c r="L22" s="160">
        <f t="shared" si="0"/>
        <v>0</v>
      </c>
      <c r="M22" s="12"/>
      <c r="N22" s="12"/>
      <c r="O22" s="19"/>
    </row>
    <row r="23" spans="1:15" s="132" customFormat="1" x14ac:dyDescent="0.25">
      <c r="A23" s="162">
        <v>12</v>
      </c>
      <c r="B23" s="12"/>
      <c r="C23" s="12"/>
      <c r="D23" s="89"/>
      <c r="E23" s="16"/>
      <c r="F23" s="17"/>
      <c r="G23" s="17"/>
      <c r="H23" s="17"/>
      <c r="I23" s="13"/>
      <c r="J23" s="12"/>
      <c r="K23" s="89"/>
      <c r="L23" s="160">
        <f t="shared" si="0"/>
        <v>0</v>
      </c>
      <c r="M23" s="12"/>
      <c r="N23" s="12"/>
      <c r="O23" s="19"/>
    </row>
    <row r="24" spans="1:15" s="132" customFormat="1" x14ac:dyDescent="0.25">
      <c r="A24" s="161">
        <v>13</v>
      </c>
      <c r="B24" s="12"/>
      <c r="C24" s="12"/>
      <c r="D24" s="89"/>
      <c r="E24" s="16"/>
      <c r="F24" s="17"/>
      <c r="G24" s="17"/>
      <c r="H24" s="17"/>
      <c r="I24" s="13"/>
      <c r="J24" s="12"/>
      <c r="K24" s="89"/>
      <c r="L24" s="160">
        <f t="shared" si="0"/>
        <v>0</v>
      </c>
      <c r="M24" s="12"/>
      <c r="N24" s="12"/>
      <c r="O24" s="19"/>
    </row>
    <row r="25" spans="1:15" s="132" customFormat="1" x14ac:dyDescent="0.25">
      <c r="A25" s="162">
        <v>14</v>
      </c>
      <c r="B25" s="12"/>
      <c r="C25" s="12"/>
      <c r="D25" s="89"/>
      <c r="E25" s="16"/>
      <c r="F25" s="17"/>
      <c r="G25" s="17"/>
      <c r="H25" s="17"/>
      <c r="I25" s="13"/>
      <c r="J25" s="12"/>
      <c r="K25" s="89"/>
      <c r="L25" s="160">
        <f t="shared" si="0"/>
        <v>0</v>
      </c>
      <c r="M25" s="12"/>
      <c r="N25" s="12"/>
      <c r="O25" s="19"/>
    </row>
    <row r="26" spans="1:15" s="132" customFormat="1" x14ac:dyDescent="0.25">
      <c r="A26" s="162">
        <v>15</v>
      </c>
      <c r="B26" s="12"/>
      <c r="C26" s="12"/>
      <c r="D26" s="89"/>
      <c r="E26" s="16"/>
      <c r="F26" s="17"/>
      <c r="G26" s="17"/>
      <c r="H26" s="17"/>
      <c r="I26" s="13"/>
      <c r="J26" s="12"/>
      <c r="K26" s="89"/>
      <c r="L26" s="160">
        <f t="shared" si="0"/>
        <v>0</v>
      </c>
      <c r="M26" s="12"/>
      <c r="N26" s="12"/>
      <c r="O26" s="19"/>
    </row>
    <row r="27" spans="1:15" s="132" customFormat="1" x14ac:dyDescent="0.25">
      <c r="A27" s="161">
        <v>16</v>
      </c>
      <c r="B27" s="12"/>
      <c r="C27" s="12"/>
      <c r="D27" s="89"/>
      <c r="E27" s="16"/>
      <c r="F27" s="17"/>
      <c r="G27" s="17"/>
      <c r="H27" s="17"/>
      <c r="I27" s="13"/>
      <c r="J27" s="12"/>
      <c r="K27" s="89"/>
      <c r="L27" s="160">
        <f t="shared" si="0"/>
        <v>0</v>
      </c>
      <c r="M27" s="12"/>
      <c r="N27" s="12"/>
      <c r="O27" s="19"/>
    </row>
    <row r="28" spans="1:15" s="132" customFormat="1" x14ac:dyDescent="0.25">
      <c r="A28" s="162">
        <v>17</v>
      </c>
      <c r="B28" s="12"/>
      <c r="C28" s="12"/>
      <c r="D28" s="89"/>
      <c r="E28" s="16"/>
      <c r="F28" s="17"/>
      <c r="G28" s="17"/>
      <c r="H28" s="15"/>
      <c r="I28" s="13"/>
      <c r="J28" s="12"/>
      <c r="K28" s="89"/>
      <c r="L28" s="160">
        <f t="shared" si="0"/>
        <v>0</v>
      </c>
      <c r="M28" s="12"/>
      <c r="N28" s="12"/>
      <c r="O28" s="19"/>
    </row>
    <row r="29" spans="1:15" s="132" customFormat="1" x14ac:dyDescent="0.25">
      <c r="A29" s="162">
        <v>18</v>
      </c>
      <c r="B29" s="12"/>
      <c r="C29" s="12"/>
      <c r="D29" s="89"/>
      <c r="E29" s="16"/>
      <c r="F29" s="17"/>
      <c r="G29" s="17"/>
      <c r="H29" s="15"/>
      <c r="I29" s="13"/>
      <c r="J29" s="12"/>
      <c r="K29" s="89"/>
      <c r="L29" s="160">
        <f t="shared" si="0"/>
        <v>0</v>
      </c>
      <c r="M29" s="12"/>
      <c r="N29" s="12"/>
      <c r="O29" s="19"/>
    </row>
    <row r="30" spans="1:15" s="132" customFormat="1" x14ac:dyDescent="0.25">
      <c r="A30" s="161">
        <v>19</v>
      </c>
      <c r="B30" s="12"/>
      <c r="C30" s="12"/>
      <c r="D30" s="89"/>
      <c r="E30" s="16"/>
      <c r="F30" s="17"/>
      <c r="G30" s="17"/>
      <c r="H30" s="15"/>
      <c r="I30" s="13"/>
      <c r="J30" s="12"/>
      <c r="K30" s="89"/>
      <c r="L30" s="160">
        <f t="shared" si="0"/>
        <v>0</v>
      </c>
      <c r="M30" s="12"/>
      <c r="N30" s="12"/>
      <c r="O30" s="19"/>
    </row>
    <row r="31" spans="1:15" s="132" customFormat="1" x14ac:dyDescent="0.25">
      <c r="A31" s="162">
        <v>20</v>
      </c>
      <c r="B31" s="12"/>
      <c r="C31" s="12"/>
      <c r="D31" s="89"/>
      <c r="E31" s="16"/>
      <c r="F31" s="17"/>
      <c r="G31" s="17"/>
      <c r="H31" s="15"/>
      <c r="I31" s="13"/>
      <c r="J31" s="12"/>
      <c r="K31" s="89"/>
      <c r="L31" s="160">
        <f t="shared" si="0"/>
        <v>0</v>
      </c>
      <c r="M31" s="12"/>
      <c r="N31" s="12"/>
      <c r="O31" s="19"/>
    </row>
    <row r="32" spans="1:15" s="132" customFormat="1" x14ac:dyDescent="0.25">
      <c r="A32" s="162">
        <v>21</v>
      </c>
      <c r="B32" s="10"/>
      <c r="C32" s="12"/>
      <c r="D32" s="89"/>
      <c r="E32" s="16"/>
      <c r="F32" s="17"/>
      <c r="G32" s="17"/>
      <c r="H32" s="15"/>
      <c r="I32" s="13"/>
      <c r="J32" s="12"/>
      <c r="K32" s="89"/>
      <c r="L32" s="160">
        <f t="shared" si="0"/>
        <v>0</v>
      </c>
      <c r="M32" s="12"/>
      <c r="N32" s="12"/>
      <c r="O32" s="19"/>
    </row>
    <row r="33" spans="1:15" s="132" customFormat="1" x14ac:dyDescent="0.25">
      <c r="A33" s="161">
        <v>22</v>
      </c>
      <c r="B33" s="12"/>
      <c r="C33" s="12"/>
      <c r="D33" s="89"/>
      <c r="E33" s="16"/>
      <c r="F33" s="17"/>
      <c r="G33" s="17"/>
      <c r="H33" s="15"/>
      <c r="I33" s="13"/>
      <c r="J33" s="12"/>
      <c r="K33" s="89"/>
      <c r="L33" s="160">
        <f t="shared" si="0"/>
        <v>0</v>
      </c>
      <c r="M33" s="12"/>
      <c r="N33" s="12"/>
      <c r="O33" s="19"/>
    </row>
    <row r="34" spans="1:15" s="132" customFormat="1" x14ac:dyDescent="0.25">
      <c r="A34" s="162">
        <v>23</v>
      </c>
      <c r="B34" s="12"/>
      <c r="C34" s="12"/>
      <c r="D34" s="89"/>
      <c r="E34" s="16"/>
      <c r="F34" s="17"/>
      <c r="G34" s="17"/>
      <c r="H34" s="15"/>
      <c r="I34" s="13"/>
      <c r="J34" s="12"/>
      <c r="K34" s="89"/>
      <c r="L34" s="160">
        <f t="shared" si="0"/>
        <v>0</v>
      </c>
      <c r="M34" s="12"/>
      <c r="N34" s="12"/>
      <c r="O34" s="19"/>
    </row>
    <row r="35" spans="1:15" s="132" customFormat="1" x14ac:dyDescent="0.25">
      <c r="A35" s="162">
        <v>24</v>
      </c>
      <c r="B35" s="12"/>
      <c r="C35" s="12"/>
      <c r="D35" s="89"/>
      <c r="E35" s="16"/>
      <c r="F35" s="17"/>
      <c r="G35" s="17"/>
      <c r="H35" s="15"/>
      <c r="I35" s="13"/>
      <c r="J35" s="12"/>
      <c r="K35" s="89"/>
      <c r="L35" s="160">
        <f t="shared" si="0"/>
        <v>0</v>
      </c>
      <c r="M35" s="12"/>
      <c r="N35" s="12"/>
      <c r="O35" s="19"/>
    </row>
    <row r="36" spans="1:15" s="132" customFormat="1" x14ac:dyDescent="0.25">
      <c r="A36" s="161">
        <v>25</v>
      </c>
      <c r="B36" s="12"/>
      <c r="C36" s="12"/>
      <c r="D36" s="89"/>
      <c r="E36" s="16"/>
      <c r="F36" s="17"/>
      <c r="G36" s="17"/>
      <c r="H36" s="15"/>
      <c r="I36" s="13"/>
      <c r="J36" s="12"/>
      <c r="K36" s="89"/>
      <c r="L36" s="160">
        <f t="shared" si="0"/>
        <v>0</v>
      </c>
      <c r="M36" s="12"/>
      <c r="N36" s="12"/>
      <c r="O36" s="19"/>
    </row>
    <row r="37" spans="1:15" s="132" customFormat="1" x14ac:dyDescent="0.25">
      <c r="A37" s="162">
        <v>26</v>
      </c>
      <c r="B37" s="12"/>
      <c r="C37" s="12"/>
      <c r="D37" s="89"/>
      <c r="E37" s="16"/>
      <c r="F37" s="17"/>
      <c r="G37" s="17"/>
      <c r="H37" s="15"/>
      <c r="I37" s="13"/>
      <c r="J37" s="12"/>
      <c r="K37" s="89"/>
      <c r="L37" s="160">
        <f t="shared" si="0"/>
        <v>0</v>
      </c>
      <c r="M37" s="12"/>
      <c r="N37" s="12"/>
      <c r="O37" s="19"/>
    </row>
    <row r="38" spans="1:15" s="132" customFormat="1" x14ac:dyDescent="0.25">
      <c r="A38" s="162">
        <v>27</v>
      </c>
      <c r="B38" s="12"/>
      <c r="C38" s="12"/>
      <c r="D38" s="89"/>
      <c r="E38" s="16"/>
      <c r="F38" s="17"/>
      <c r="G38" s="17"/>
      <c r="H38" s="15"/>
      <c r="I38" s="13"/>
      <c r="J38" s="12"/>
      <c r="K38" s="89"/>
      <c r="L38" s="160">
        <f t="shared" si="0"/>
        <v>0</v>
      </c>
      <c r="M38" s="12"/>
      <c r="N38" s="12"/>
      <c r="O38" s="19"/>
    </row>
    <row r="39" spans="1:15" s="132" customFormat="1" x14ac:dyDescent="0.25">
      <c r="A39" s="161">
        <v>28</v>
      </c>
      <c r="B39" s="12"/>
      <c r="C39" s="12"/>
      <c r="D39" s="89"/>
      <c r="E39" s="16"/>
      <c r="F39" s="17"/>
      <c r="G39" s="17"/>
      <c r="H39" s="15"/>
      <c r="I39" s="13"/>
      <c r="J39" s="12"/>
      <c r="K39" s="89"/>
      <c r="L39" s="160">
        <f t="shared" si="0"/>
        <v>0</v>
      </c>
      <c r="M39" s="12"/>
      <c r="N39" s="12"/>
      <c r="O39" s="19"/>
    </row>
    <row r="40" spans="1:15" s="132" customFormat="1" x14ac:dyDescent="0.25">
      <c r="A40" s="162">
        <v>29</v>
      </c>
      <c r="B40" s="12"/>
      <c r="C40" s="12"/>
      <c r="D40" s="89"/>
      <c r="E40" s="16"/>
      <c r="F40" s="17"/>
      <c r="G40" s="17"/>
      <c r="H40" s="15"/>
      <c r="I40" s="13"/>
      <c r="J40" s="12"/>
      <c r="K40" s="89"/>
      <c r="L40" s="160">
        <f t="shared" si="0"/>
        <v>0</v>
      </c>
      <c r="M40" s="12"/>
      <c r="N40" s="12"/>
      <c r="O40" s="19"/>
    </row>
    <row r="41" spans="1:15" s="132" customFormat="1" x14ac:dyDescent="0.25">
      <c r="A41" s="162">
        <v>30</v>
      </c>
      <c r="B41" s="12"/>
      <c r="C41" s="12"/>
      <c r="D41" s="89"/>
      <c r="E41" s="16"/>
      <c r="F41" s="17"/>
      <c r="G41" s="17"/>
      <c r="H41" s="15"/>
      <c r="I41" s="13"/>
      <c r="J41" s="12"/>
      <c r="K41" s="89"/>
      <c r="L41" s="160">
        <f t="shared" si="0"/>
        <v>0</v>
      </c>
      <c r="M41" s="12"/>
      <c r="N41" s="12"/>
      <c r="O41" s="19"/>
    </row>
    <row r="42" spans="1:15" s="132" customFormat="1" x14ac:dyDescent="0.25">
      <c r="A42" s="161">
        <v>31</v>
      </c>
      <c r="B42" s="12"/>
      <c r="C42" s="12"/>
      <c r="D42" s="89"/>
      <c r="E42" s="16"/>
      <c r="F42" s="17"/>
      <c r="G42" s="17"/>
      <c r="H42" s="15"/>
      <c r="I42" s="13"/>
      <c r="J42" s="12"/>
      <c r="K42" s="89"/>
      <c r="L42" s="160">
        <f t="shared" si="0"/>
        <v>0</v>
      </c>
      <c r="M42" s="12"/>
      <c r="N42" s="12"/>
      <c r="O42" s="19"/>
    </row>
    <row r="43" spans="1:15" s="132" customFormat="1" x14ac:dyDescent="0.25">
      <c r="A43" s="162">
        <v>32</v>
      </c>
      <c r="B43" s="12"/>
      <c r="C43" s="12"/>
      <c r="D43" s="89"/>
      <c r="E43" s="16"/>
      <c r="F43" s="17"/>
      <c r="G43" s="17"/>
      <c r="H43" s="15"/>
      <c r="I43" s="13"/>
      <c r="J43" s="12"/>
      <c r="K43" s="89"/>
      <c r="L43" s="160">
        <f t="shared" si="0"/>
        <v>0</v>
      </c>
      <c r="M43" s="12"/>
      <c r="N43" s="12"/>
      <c r="O43" s="19"/>
    </row>
    <row r="44" spans="1:15" s="132" customFormat="1" x14ac:dyDescent="0.25">
      <c r="A44" s="162">
        <v>33</v>
      </c>
      <c r="B44" s="12"/>
      <c r="C44" s="12"/>
      <c r="D44" s="89"/>
      <c r="E44" s="16"/>
      <c r="F44" s="17"/>
      <c r="G44" s="17"/>
      <c r="H44" s="15"/>
      <c r="I44" s="13"/>
      <c r="J44" s="12"/>
      <c r="K44" s="89"/>
      <c r="L44" s="160">
        <f t="shared" si="0"/>
        <v>0</v>
      </c>
      <c r="M44" s="12"/>
      <c r="N44" s="12"/>
      <c r="O44" s="19"/>
    </row>
    <row r="45" spans="1:15" s="132" customFormat="1" x14ac:dyDescent="0.25">
      <c r="A45" s="161">
        <v>34</v>
      </c>
      <c r="B45" s="12"/>
      <c r="C45" s="12"/>
      <c r="D45" s="89"/>
      <c r="E45" s="16"/>
      <c r="F45" s="17"/>
      <c r="G45" s="17"/>
      <c r="H45" s="15"/>
      <c r="I45" s="13"/>
      <c r="J45" s="12"/>
      <c r="K45" s="89"/>
      <c r="L45" s="160">
        <f t="shared" si="0"/>
        <v>0</v>
      </c>
      <c r="M45" s="12"/>
      <c r="N45" s="12"/>
      <c r="O45" s="19"/>
    </row>
    <row r="46" spans="1:15" s="132" customFormat="1" x14ac:dyDescent="0.25">
      <c r="A46" s="162">
        <v>35</v>
      </c>
      <c r="B46" s="12"/>
      <c r="C46" s="12"/>
      <c r="D46" s="89"/>
      <c r="E46" s="16"/>
      <c r="F46" s="17"/>
      <c r="G46" s="17"/>
      <c r="H46" s="15"/>
      <c r="I46" s="13"/>
      <c r="J46" s="12"/>
      <c r="K46" s="89"/>
      <c r="L46" s="160">
        <f t="shared" si="0"/>
        <v>0</v>
      </c>
      <c r="M46" s="12"/>
      <c r="N46" s="12"/>
      <c r="O46" s="19"/>
    </row>
    <row r="47" spans="1:15" s="132" customFormat="1" x14ac:dyDescent="0.25">
      <c r="A47" s="162">
        <v>36</v>
      </c>
      <c r="B47" s="12"/>
      <c r="C47" s="12"/>
      <c r="D47" s="89"/>
      <c r="E47" s="16"/>
      <c r="F47" s="17"/>
      <c r="G47" s="17"/>
      <c r="H47" s="15"/>
      <c r="I47" s="13"/>
      <c r="J47" s="12"/>
      <c r="K47" s="89"/>
      <c r="L47" s="160">
        <f t="shared" si="0"/>
        <v>0</v>
      </c>
      <c r="M47" s="12"/>
      <c r="N47" s="12"/>
      <c r="O47" s="19"/>
    </row>
    <row r="48" spans="1:15" s="132" customFormat="1" x14ac:dyDescent="0.25">
      <c r="A48" s="161">
        <v>37</v>
      </c>
      <c r="B48" s="12"/>
      <c r="C48" s="12"/>
      <c r="D48" s="89"/>
      <c r="E48" s="16"/>
      <c r="F48" s="17"/>
      <c r="G48" s="17"/>
      <c r="H48" s="15"/>
      <c r="I48" s="13"/>
      <c r="J48" s="12"/>
      <c r="K48" s="89"/>
      <c r="L48" s="160">
        <f t="shared" si="0"/>
        <v>0</v>
      </c>
      <c r="M48" s="12"/>
      <c r="N48" s="12"/>
      <c r="O48" s="19"/>
    </row>
    <row r="49" spans="1:15" s="132" customFormat="1" x14ac:dyDescent="0.25">
      <c r="A49" s="162">
        <v>38</v>
      </c>
      <c r="B49" s="12"/>
      <c r="C49" s="12"/>
      <c r="D49" s="89"/>
      <c r="E49" s="16"/>
      <c r="F49" s="17"/>
      <c r="G49" s="17"/>
      <c r="H49" s="15"/>
      <c r="I49" s="13"/>
      <c r="J49" s="12"/>
      <c r="K49" s="89"/>
      <c r="L49" s="160">
        <f t="shared" si="0"/>
        <v>0</v>
      </c>
      <c r="M49" s="12"/>
      <c r="N49" s="12"/>
      <c r="O49" s="19"/>
    </row>
    <row r="50" spans="1:15" s="132" customFormat="1" x14ac:dyDescent="0.25">
      <c r="A50" s="162">
        <v>39</v>
      </c>
      <c r="B50" s="12"/>
      <c r="C50" s="12"/>
      <c r="D50" s="89"/>
      <c r="E50" s="16"/>
      <c r="F50" s="17"/>
      <c r="G50" s="17"/>
      <c r="H50" s="15"/>
      <c r="I50" s="13"/>
      <c r="J50" s="12"/>
      <c r="K50" s="89"/>
      <c r="L50" s="160">
        <f t="shared" si="0"/>
        <v>0</v>
      </c>
      <c r="M50" s="12"/>
      <c r="N50" s="12"/>
      <c r="O50" s="19"/>
    </row>
    <row r="51" spans="1:15" s="132" customFormat="1" x14ac:dyDescent="0.25">
      <c r="A51" s="161">
        <v>40</v>
      </c>
      <c r="B51" s="12"/>
      <c r="C51" s="12"/>
      <c r="D51" s="89"/>
      <c r="E51" s="16"/>
      <c r="F51" s="17"/>
      <c r="G51" s="17"/>
      <c r="H51" s="15"/>
      <c r="I51" s="13"/>
      <c r="J51" s="12"/>
      <c r="K51" s="89"/>
      <c r="L51" s="160">
        <f t="shared" si="0"/>
        <v>0</v>
      </c>
      <c r="M51" s="12"/>
      <c r="N51" s="12"/>
      <c r="O51" s="19"/>
    </row>
    <row r="52" spans="1:15" s="132" customFormat="1" x14ac:dyDescent="0.25">
      <c r="A52" s="162">
        <v>41</v>
      </c>
      <c r="B52" s="10"/>
      <c r="C52" s="12"/>
      <c r="D52" s="89"/>
      <c r="E52" s="16"/>
      <c r="F52" s="17"/>
      <c r="G52" s="17"/>
      <c r="H52" s="15"/>
      <c r="I52" s="13"/>
      <c r="J52" s="12"/>
      <c r="K52" s="89"/>
      <c r="L52" s="160">
        <f t="shared" si="0"/>
        <v>0</v>
      </c>
      <c r="M52" s="12"/>
      <c r="N52" s="12"/>
      <c r="O52" s="19"/>
    </row>
    <row r="53" spans="1:15" s="132" customFormat="1" x14ac:dyDescent="0.25">
      <c r="A53" s="162">
        <v>42</v>
      </c>
      <c r="B53" s="12"/>
      <c r="C53" s="12"/>
      <c r="D53" s="89"/>
      <c r="E53" s="16"/>
      <c r="F53" s="17"/>
      <c r="G53" s="17"/>
      <c r="H53" s="15"/>
      <c r="I53" s="13"/>
      <c r="J53" s="12"/>
      <c r="K53" s="89"/>
      <c r="L53" s="160">
        <f t="shared" si="0"/>
        <v>0</v>
      </c>
      <c r="M53" s="12"/>
      <c r="N53" s="12"/>
      <c r="O53" s="19"/>
    </row>
    <row r="54" spans="1:15" s="132" customFormat="1" x14ac:dyDescent="0.25">
      <c r="A54" s="161">
        <v>43</v>
      </c>
      <c r="B54" s="12"/>
      <c r="C54" s="12"/>
      <c r="D54" s="89"/>
      <c r="E54" s="16"/>
      <c r="F54" s="17"/>
      <c r="G54" s="17"/>
      <c r="H54" s="15"/>
      <c r="I54" s="13"/>
      <c r="J54" s="12"/>
      <c r="K54" s="89"/>
      <c r="L54" s="160">
        <f t="shared" si="0"/>
        <v>0</v>
      </c>
      <c r="M54" s="12"/>
      <c r="N54" s="12"/>
      <c r="O54" s="19"/>
    </row>
    <row r="55" spans="1:15" s="132" customFormat="1" x14ac:dyDescent="0.25">
      <c r="A55" s="162">
        <v>44</v>
      </c>
      <c r="B55" s="12"/>
      <c r="C55" s="12"/>
      <c r="D55" s="89"/>
      <c r="E55" s="16"/>
      <c r="F55" s="17"/>
      <c r="G55" s="17"/>
      <c r="H55" s="15"/>
      <c r="I55" s="13"/>
      <c r="J55" s="12"/>
      <c r="K55" s="89"/>
      <c r="L55" s="160">
        <f t="shared" si="0"/>
        <v>0</v>
      </c>
      <c r="M55" s="12"/>
      <c r="N55" s="12"/>
      <c r="O55" s="19"/>
    </row>
    <row r="56" spans="1:15" s="132" customFormat="1" x14ac:dyDescent="0.25">
      <c r="A56" s="162">
        <v>45</v>
      </c>
      <c r="B56" s="12"/>
      <c r="C56" s="12"/>
      <c r="D56" s="89"/>
      <c r="E56" s="16"/>
      <c r="F56" s="17"/>
      <c r="G56" s="17"/>
      <c r="H56" s="15"/>
      <c r="I56" s="13"/>
      <c r="J56" s="12"/>
      <c r="K56" s="89"/>
      <c r="L56" s="160">
        <f t="shared" si="0"/>
        <v>0</v>
      </c>
      <c r="M56" s="12"/>
      <c r="N56" s="12"/>
      <c r="O56" s="19"/>
    </row>
    <row r="57" spans="1:15" s="132" customFormat="1" x14ac:dyDescent="0.25">
      <c r="A57" s="161">
        <v>46</v>
      </c>
      <c r="B57" s="12"/>
      <c r="C57" s="12"/>
      <c r="D57" s="89"/>
      <c r="E57" s="16"/>
      <c r="F57" s="17"/>
      <c r="G57" s="17"/>
      <c r="H57" s="15"/>
      <c r="I57" s="13"/>
      <c r="J57" s="12"/>
      <c r="K57" s="89"/>
      <c r="L57" s="160">
        <f t="shared" si="0"/>
        <v>0</v>
      </c>
      <c r="M57" s="12"/>
      <c r="N57" s="12"/>
      <c r="O57" s="19"/>
    </row>
    <row r="58" spans="1:15" s="132" customFormat="1" x14ac:dyDescent="0.25">
      <c r="A58" s="162">
        <v>47</v>
      </c>
      <c r="B58" s="12"/>
      <c r="C58" s="12"/>
      <c r="D58" s="89"/>
      <c r="E58" s="16"/>
      <c r="F58" s="17"/>
      <c r="G58" s="17"/>
      <c r="H58" s="15"/>
      <c r="I58" s="13"/>
      <c r="J58" s="12"/>
      <c r="K58" s="89"/>
      <c r="L58" s="160">
        <f t="shared" si="0"/>
        <v>0</v>
      </c>
      <c r="M58" s="12"/>
      <c r="N58" s="12"/>
      <c r="O58" s="19"/>
    </row>
    <row r="59" spans="1:15" s="132" customFormat="1" x14ac:dyDescent="0.25">
      <c r="A59" s="162">
        <v>48</v>
      </c>
      <c r="B59" s="12"/>
      <c r="C59" s="12"/>
      <c r="D59" s="89"/>
      <c r="E59" s="16"/>
      <c r="F59" s="17"/>
      <c r="G59" s="17"/>
      <c r="H59" s="15"/>
      <c r="I59" s="13"/>
      <c r="J59" s="12"/>
      <c r="K59" s="89"/>
      <c r="L59" s="160">
        <f t="shared" si="0"/>
        <v>0</v>
      </c>
      <c r="M59" s="12"/>
      <c r="N59" s="12"/>
      <c r="O59" s="19"/>
    </row>
    <row r="60" spans="1:15" s="132" customFormat="1" x14ac:dyDescent="0.25">
      <c r="A60" s="161">
        <v>49</v>
      </c>
      <c r="B60" s="12"/>
      <c r="C60" s="12"/>
      <c r="D60" s="89"/>
      <c r="E60" s="16"/>
      <c r="F60" s="17"/>
      <c r="G60" s="17"/>
      <c r="H60" s="15"/>
      <c r="I60" s="13"/>
      <c r="J60" s="12"/>
      <c r="K60" s="89"/>
      <c r="L60" s="160">
        <f t="shared" si="0"/>
        <v>0</v>
      </c>
      <c r="M60" s="12"/>
      <c r="N60" s="12"/>
      <c r="O60" s="19"/>
    </row>
    <row r="61" spans="1:15" s="132" customFormat="1" x14ac:dyDescent="0.25">
      <c r="A61" s="162">
        <v>50</v>
      </c>
      <c r="B61" s="12"/>
      <c r="C61" s="12"/>
      <c r="D61" s="89"/>
      <c r="E61" s="16"/>
      <c r="F61" s="17"/>
      <c r="G61" s="17"/>
      <c r="H61" s="15"/>
      <c r="I61" s="13"/>
      <c r="J61" s="12"/>
      <c r="K61" s="89"/>
      <c r="L61" s="160">
        <f t="shared" si="0"/>
        <v>0</v>
      </c>
      <c r="M61" s="12"/>
      <c r="N61" s="12"/>
      <c r="O61" s="19"/>
    </row>
    <row r="62" spans="1:15" s="132" customFormat="1" x14ac:dyDescent="0.25">
      <c r="A62" s="162">
        <v>51</v>
      </c>
      <c r="B62" s="12"/>
      <c r="C62" s="12"/>
      <c r="D62" s="89"/>
      <c r="E62" s="16"/>
      <c r="F62" s="17"/>
      <c r="G62" s="17"/>
      <c r="H62" s="15"/>
      <c r="I62" s="13"/>
      <c r="J62" s="12"/>
      <c r="K62" s="89"/>
      <c r="L62" s="160">
        <f t="shared" si="0"/>
        <v>0</v>
      </c>
      <c r="M62" s="12"/>
      <c r="N62" s="12"/>
      <c r="O62" s="19"/>
    </row>
    <row r="63" spans="1:15" s="132" customFormat="1" x14ac:dyDescent="0.25">
      <c r="A63" s="161">
        <v>52</v>
      </c>
      <c r="B63" s="12"/>
      <c r="C63" s="12"/>
      <c r="D63" s="89"/>
      <c r="E63" s="16"/>
      <c r="F63" s="17"/>
      <c r="G63" s="17"/>
      <c r="H63" s="15"/>
      <c r="I63" s="13"/>
      <c r="J63" s="12"/>
      <c r="K63" s="89"/>
      <c r="L63" s="160">
        <f t="shared" si="0"/>
        <v>0</v>
      </c>
      <c r="M63" s="12"/>
      <c r="N63" s="12"/>
      <c r="O63" s="19"/>
    </row>
    <row r="64" spans="1:15" s="132" customFormat="1" x14ac:dyDescent="0.25">
      <c r="A64" s="162">
        <v>53</v>
      </c>
      <c r="B64" s="12"/>
      <c r="C64" s="12"/>
      <c r="D64" s="89"/>
      <c r="E64" s="16"/>
      <c r="F64" s="17"/>
      <c r="G64" s="17"/>
      <c r="H64" s="15"/>
      <c r="I64" s="13"/>
      <c r="J64" s="12"/>
      <c r="K64" s="89"/>
      <c r="L64" s="160">
        <f t="shared" si="0"/>
        <v>0</v>
      </c>
      <c r="M64" s="12"/>
      <c r="N64" s="12"/>
      <c r="O64" s="19"/>
    </row>
    <row r="65" spans="1:15" s="132" customFormat="1" x14ac:dyDescent="0.25">
      <c r="A65" s="162">
        <v>54</v>
      </c>
      <c r="B65" s="12"/>
      <c r="C65" s="12"/>
      <c r="D65" s="89"/>
      <c r="E65" s="16"/>
      <c r="F65" s="17"/>
      <c r="G65" s="17"/>
      <c r="H65" s="15"/>
      <c r="I65" s="13"/>
      <c r="J65" s="12"/>
      <c r="K65" s="89"/>
      <c r="L65" s="160">
        <f t="shared" si="0"/>
        <v>0</v>
      </c>
      <c r="M65" s="12"/>
      <c r="N65" s="12"/>
      <c r="O65" s="19"/>
    </row>
    <row r="66" spans="1:15" s="132" customFormat="1" x14ac:dyDescent="0.25">
      <c r="A66" s="161">
        <v>55</v>
      </c>
      <c r="B66" s="12"/>
      <c r="C66" s="12"/>
      <c r="D66" s="89"/>
      <c r="E66" s="16"/>
      <c r="F66" s="17"/>
      <c r="G66" s="17"/>
      <c r="H66" s="15"/>
      <c r="I66" s="13"/>
      <c r="J66" s="12"/>
      <c r="K66" s="89"/>
      <c r="L66" s="160">
        <f t="shared" si="0"/>
        <v>0</v>
      </c>
      <c r="M66" s="12"/>
      <c r="N66" s="12"/>
      <c r="O66" s="19"/>
    </row>
    <row r="67" spans="1:15" s="132" customFormat="1" x14ac:dyDescent="0.25">
      <c r="A67" s="162">
        <v>56</v>
      </c>
      <c r="B67" s="12"/>
      <c r="C67" s="12"/>
      <c r="D67" s="89"/>
      <c r="E67" s="16"/>
      <c r="F67" s="17"/>
      <c r="G67" s="17"/>
      <c r="H67" s="15"/>
      <c r="I67" s="13"/>
      <c r="J67" s="12"/>
      <c r="K67" s="89"/>
      <c r="L67" s="160">
        <f t="shared" si="0"/>
        <v>0</v>
      </c>
      <c r="M67" s="12"/>
      <c r="N67" s="12"/>
      <c r="O67" s="19"/>
    </row>
    <row r="68" spans="1:15" s="132" customFormat="1" x14ac:dyDescent="0.25">
      <c r="A68" s="162">
        <v>57</v>
      </c>
      <c r="B68" s="12"/>
      <c r="C68" s="12"/>
      <c r="D68" s="89"/>
      <c r="E68" s="16"/>
      <c r="F68" s="17"/>
      <c r="G68" s="17"/>
      <c r="H68" s="15"/>
      <c r="I68" s="13"/>
      <c r="J68" s="12"/>
      <c r="K68" s="89"/>
      <c r="L68" s="160">
        <f t="shared" si="0"/>
        <v>0</v>
      </c>
      <c r="M68" s="12"/>
      <c r="N68" s="12"/>
      <c r="O68" s="19"/>
    </row>
    <row r="69" spans="1:15" s="132" customFormat="1" x14ac:dyDescent="0.25">
      <c r="A69" s="161">
        <v>58</v>
      </c>
      <c r="B69" s="12"/>
      <c r="C69" s="12"/>
      <c r="D69" s="89"/>
      <c r="E69" s="16"/>
      <c r="F69" s="17"/>
      <c r="G69" s="17"/>
      <c r="H69" s="15"/>
      <c r="I69" s="13"/>
      <c r="J69" s="12"/>
      <c r="K69" s="89"/>
      <c r="L69" s="160">
        <f t="shared" si="0"/>
        <v>0</v>
      </c>
      <c r="M69" s="12"/>
      <c r="N69" s="12"/>
      <c r="O69" s="19"/>
    </row>
    <row r="70" spans="1:15" s="132" customFormat="1" x14ac:dyDescent="0.25">
      <c r="A70" s="162">
        <v>59</v>
      </c>
      <c r="B70" s="12"/>
      <c r="C70" s="12"/>
      <c r="D70" s="89"/>
      <c r="E70" s="16"/>
      <c r="F70" s="17"/>
      <c r="G70" s="17"/>
      <c r="H70" s="15"/>
      <c r="I70" s="13"/>
      <c r="J70" s="12"/>
      <c r="K70" s="89"/>
      <c r="L70" s="160">
        <f t="shared" si="0"/>
        <v>0</v>
      </c>
      <c r="M70" s="12"/>
      <c r="N70" s="12"/>
      <c r="O70" s="19"/>
    </row>
    <row r="71" spans="1:15" s="132" customFormat="1" x14ac:dyDescent="0.25">
      <c r="A71" s="162">
        <v>60</v>
      </c>
      <c r="B71" s="12"/>
      <c r="C71" s="12"/>
      <c r="D71" s="89"/>
      <c r="E71" s="16"/>
      <c r="F71" s="17"/>
      <c r="G71" s="17"/>
      <c r="H71" s="15"/>
      <c r="I71" s="13"/>
      <c r="J71" s="12"/>
      <c r="K71" s="89"/>
      <c r="L71" s="160">
        <f t="shared" si="0"/>
        <v>0</v>
      </c>
      <c r="M71" s="12"/>
      <c r="N71" s="12"/>
      <c r="O71" s="19"/>
    </row>
    <row r="72" spans="1:15" s="132" customFormat="1" x14ac:dyDescent="0.25">
      <c r="A72" s="161">
        <v>61</v>
      </c>
      <c r="B72" s="10"/>
      <c r="C72" s="12"/>
      <c r="D72" s="89"/>
      <c r="E72" s="16"/>
      <c r="F72" s="17"/>
      <c r="G72" s="17"/>
      <c r="H72" s="15"/>
      <c r="I72" s="13"/>
      <c r="J72" s="12"/>
      <c r="K72" s="89"/>
      <c r="L72" s="160">
        <f t="shared" si="0"/>
        <v>0</v>
      </c>
      <c r="M72" s="12"/>
      <c r="N72" s="12"/>
      <c r="O72" s="19"/>
    </row>
    <row r="73" spans="1:15" s="132" customFormat="1" x14ac:dyDescent="0.25">
      <c r="A73" s="162">
        <v>62</v>
      </c>
      <c r="B73" s="12"/>
      <c r="C73" s="12"/>
      <c r="D73" s="89"/>
      <c r="E73" s="16"/>
      <c r="F73" s="17"/>
      <c r="G73" s="17"/>
      <c r="H73" s="15"/>
      <c r="I73" s="13"/>
      <c r="J73" s="12"/>
      <c r="K73" s="89"/>
      <c r="L73" s="160">
        <f t="shared" ref="L73:L111" si="1">MIN(F73,G73,H73)</f>
        <v>0</v>
      </c>
      <c r="M73" s="12"/>
      <c r="N73" s="12"/>
      <c r="O73" s="19"/>
    </row>
    <row r="74" spans="1:15" s="132" customFormat="1" x14ac:dyDescent="0.25">
      <c r="A74" s="162">
        <v>63</v>
      </c>
      <c r="B74" s="12"/>
      <c r="C74" s="12"/>
      <c r="D74" s="89"/>
      <c r="E74" s="16"/>
      <c r="F74" s="17"/>
      <c r="G74" s="17"/>
      <c r="H74" s="15"/>
      <c r="I74" s="13"/>
      <c r="J74" s="12"/>
      <c r="K74" s="89"/>
      <c r="L74" s="160">
        <f t="shared" si="1"/>
        <v>0</v>
      </c>
      <c r="M74" s="12"/>
      <c r="N74" s="12"/>
      <c r="O74" s="19"/>
    </row>
    <row r="75" spans="1:15" s="132" customFormat="1" x14ac:dyDescent="0.25">
      <c r="A75" s="161">
        <v>64</v>
      </c>
      <c r="B75" s="12"/>
      <c r="C75" s="12"/>
      <c r="D75" s="89"/>
      <c r="E75" s="16"/>
      <c r="F75" s="17"/>
      <c r="G75" s="17"/>
      <c r="H75" s="15"/>
      <c r="I75" s="13"/>
      <c r="J75" s="12"/>
      <c r="K75" s="89"/>
      <c r="L75" s="160">
        <f t="shared" si="1"/>
        <v>0</v>
      </c>
      <c r="M75" s="12"/>
      <c r="N75" s="12"/>
      <c r="O75" s="19"/>
    </row>
    <row r="76" spans="1:15" s="132" customFormat="1" x14ac:dyDescent="0.25">
      <c r="A76" s="162">
        <v>65</v>
      </c>
      <c r="B76" s="12"/>
      <c r="C76" s="12"/>
      <c r="D76" s="89"/>
      <c r="E76" s="16"/>
      <c r="F76" s="17"/>
      <c r="G76" s="17"/>
      <c r="H76" s="15"/>
      <c r="I76" s="13"/>
      <c r="J76" s="12"/>
      <c r="K76" s="89"/>
      <c r="L76" s="160">
        <f t="shared" si="1"/>
        <v>0</v>
      </c>
      <c r="M76" s="12"/>
      <c r="N76" s="12"/>
      <c r="O76" s="19"/>
    </row>
    <row r="77" spans="1:15" s="132" customFormat="1" x14ac:dyDescent="0.25">
      <c r="A77" s="162">
        <v>66</v>
      </c>
      <c r="B77" s="12"/>
      <c r="C77" s="12"/>
      <c r="D77" s="89"/>
      <c r="E77" s="16"/>
      <c r="F77" s="17"/>
      <c r="G77" s="17"/>
      <c r="H77" s="15"/>
      <c r="I77" s="13"/>
      <c r="J77" s="12"/>
      <c r="K77" s="89"/>
      <c r="L77" s="160">
        <f t="shared" si="1"/>
        <v>0</v>
      </c>
      <c r="M77" s="12"/>
      <c r="N77" s="12"/>
      <c r="O77" s="19"/>
    </row>
    <row r="78" spans="1:15" s="132" customFormat="1" x14ac:dyDescent="0.25">
      <c r="A78" s="161">
        <v>67</v>
      </c>
      <c r="B78" s="12"/>
      <c r="C78" s="12"/>
      <c r="D78" s="89"/>
      <c r="E78" s="16"/>
      <c r="F78" s="17"/>
      <c r="G78" s="17"/>
      <c r="H78" s="15"/>
      <c r="I78" s="13"/>
      <c r="J78" s="12"/>
      <c r="K78" s="89"/>
      <c r="L78" s="160">
        <f t="shared" si="1"/>
        <v>0</v>
      </c>
      <c r="M78" s="12"/>
      <c r="N78" s="12"/>
      <c r="O78" s="19"/>
    </row>
    <row r="79" spans="1:15" s="132" customFormat="1" x14ac:dyDescent="0.25">
      <c r="A79" s="162">
        <v>68</v>
      </c>
      <c r="B79" s="12"/>
      <c r="C79" s="12"/>
      <c r="D79" s="89"/>
      <c r="E79" s="16"/>
      <c r="F79" s="17"/>
      <c r="G79" s="17"/>
      <c r="H79" s="15"/>
      <c r="I79" s="13"/>
      <c r="J79" s="12"/>
      <c r="K79" s="89"/>
      <c r="L79" s="160">
        <f t="shared" si="1"/>
        <v>0</v>
      </c>
      <c r="M79" s="12"/>
      <c r="N79" s="12"/>
      <c r="O79" s="19"/>
    </row>
    <row r="80" spans="1:15" s="132" customFormat="1" x14ac:dyDescent="0.25">
      <c r="A80" s="162">
        <v>69</v>
      </c>
      <c r="B80" s="12"/>
      <c r="C80" s="12"/>
      <c r="D80" s="89"/>
      <c r="E80" s="16"/>
      <c r="F80" s="17"/>
      <c r="G80" s="17"/>
      <c r="H80" s="15"/>
      <c r="I80" s="13"/>
      <c r="J80" s="12"/>
      <c r="K80" s="89"/>
      <c r="L80" s="160">
        <f t="shared" si="1"/>
        <v>0</v>
      </c>
      <c r="M80" s="12"/>
      <c r="N80" s="12"/>
      <c r="O80" s="19"/>
    </row>
    <row r="81" spans="1:15" s="132" customFormat="1" x14ac:dyDescent="0.25">
      <c r="A81" s="161">
        <v>70</v>
      </c>
      <c r="B81" s="12"/>
      <c r="C81" s="12"/>
      <c r="D81" s="89"/>
      <c r="E81" s="16"/>
      <c r="F81" s="17"/>
      <c r="G81" s="17"/>
      <c r="H81" s="15"/>
      <c r="I81" s="13"/>
      <c r="J81" s="12"/>
      <c r="K81" s="89"/>
      <c r="L81" s="160">
        <f t="shared" si="1"/>
        <v>0</v>
      </c>
      <c r="M81" s="12"/>
      <c r="N81" s="12"/>
      <c r="O81" s="19"/>
    </row>
    <row r="82" spans="1:15" s="132" customFormat="1" x14ac:dyDescent="0.25">
      <c r="A82" s="162">
        <v>71</v>
      </c>
      <c r="B82" s="12"/>
      <c r="C82" s="12"/>
      <c r="D82" s="89"/>
      <c r="E82" s="16"/>
      <c r="F82" s="17"/>
      <c r="G82" s="17"/>
      <c r="H82" s="15"/>
      <c r="I82" s="13"/>
      <c r="J82" s="12"/>
      <c r="K82" s="89"/>
      <c r="L82" s="160">
        <f t="shared" si="1"/>
        <v>0</v>
      </c>
      <c r="M82" s="12"/>
      <c r="N82" s="12"/>
      <c r="O82" s="19"/>
    </row>
    <row r="83" spans="1:15" s="132" customFormat="1" x14ac:dyDescent="0.25">
      <c r="A83" s="162">
        <v>72</v>
      </c>
      <c r="B83" s="12"/>
      <c r="C83" s="12"/>
      <c r="D83" s="89"/>
      <c r="E83" s="16"/>
      <c r="F83" s="17"/>
      <c r="G83" s="17"/>
      <c r="H83" s="15"/>
      <c r="I83" s="13"/>
      <c r="J83" s="12"/>
      <c r="K83" s="89"/>
      <c r="L83" s="160">
        <f t="shared" si="1"/>
        <v>0</v>
      </c>
      <c r="M83" s="12"/>
      <c r="N83" s="12"/>
      <c r="O83" s="19"/>
    </row>
    <row r="84" spans="1:15" s="132" customFormat="1" x14ac:dyDescent="0.25">
      <c r="A84" s="161">
        <v>73</v>
      </c>
      <c r="B84" s="12"/>
      <c r="C84" s="12"/>
      <c r="D84" s="89"/>
      <c r="E84" s="16"/>
      <c r="F84" s="17"/>
      <c r="G84" s="17"/>
      <c r="H84" s="15"/>
      <c r="I84" s="13"/>
      <c r="J84" s="12"/>
      <c r="K84" s="89"/>
      <c r="L84" s="160">
        <f t="shared" si="1"/>
        <v>0</v>
      </c>
      <c r="M84" s="12"/>
      <c r="N84" s="12"/>
      <c r="O84" s="19"/>
    </row>
    <row r="85" spans="1:15" s="132" customFormat="1" x14ac:dyDescent="0.25">
      <c r="A85" s="162">
        <v>74</v>
      </c>
      <c r="B85" s="12"/>
      <c r="C85" s="12"/>
      <c r="D85" s="89"/>
      <c r="E85" s="16"/>
      <c r="F85" s="17"/>
      <c r="G85" s="17"/>
      <c r="H85" s="15"/>
      <c r="I85" s="13"/>
      <c r="J85" s="12"/>
      <c r="K85" s="89"/>
      <c r="L85" s="160">
        <f t="shared" si="1"/>
        <v>0</v>
      </c>
      <c r="M85" s="12"/>
      <c r="N85" s="12"/>
      <c r="O85" s="19"/>
    </row>
    <row r="86" spans="1:15" s="132" customFormat="1" x14ac:dyDescent="0.25">
      <c r="A86" s="162">
        <v>75</v>
      </c>
      <c r="B86" s="12"/>
      <c r="C86" s="12"/>
      <c r="D86" s="89"/>
      <c r="E86" s="16"/>
      <c r="F86" s="17"/>
      <c r="G86" s="17"/>
      <c r="H86" s="15"/>
      <c r="I86" s="13"/>
      <c r="J86" s="12"/>
      <c r="K86" s="89"/>
      <c r="L86" s="160">
        <f t="shared" si="1"/>
        <v>0</v>
      </c>
      <c r="M86" s="12"/>
      <c r="N86" s="12"/>
      <c r="O86" s="19"/>
    </row>
    <row r="87" spans="1:15" s="132" customFormat="1" x14ac:dyDescent="0.25">
      <c r="A87" s="161">
        <v>76</v>
      </c>
      <c r="B87" s="12"/>
      <c r="C87" s="12"/>
      <c r="D87" s="89"/>
      <c r="E87" s="16"/>
      <c r="F87" s="17"/>
      <c r="G87" s="17"/>
      <c r="H87" s="15"/>
      <c r="I87" s="13"/>
      <c r="J87" s="12"/>
      <c r="K87" s="89"/>
      <c r="L87" s="160">
        <f t="shared" si="1"/>
        <v>0</v>
      </c>
      <c r="M87" s="12"/>
      <c r="N87" s="12"/>
      <c r="O87" s="19"/>
    </row>
    <row r="88" spans="1:15" s="132" customFormat="1" x14ac:dyDescent="0.25">
      <c r="A88" s="162">
        <v>77</v>
      </c>
      <c r="B88" s="12"/>
      <c r="C88" s="12"/>
      <c r="D88" s="89"/>
      <c r="E88" s="16"/>
      <c r="F88" s="17"/>
      <c r="G88" s="17"/>
      <c r="H88" s="15"/>
      <c r="I88" s="13"/>
      <c r="J88" s="12"/>
      <c r="K88" s="89"/>
      <c r="L88" s="160">
        <f t="shared" si="1"/>
        <v>0</v>
      </c>
      <c r="M88" s="12"/>
      <c r="N88" s="12"/>
      <c r="O88" s="19"/>
    </row>
    <row r="89" spans="1:15" s="132" customFormat="1" x14ac:dyDescent="0.25">
      <c r="A89" s="162">
        <v>78</v>
      </c>
      <c r="B89" s="12"/>
      <c r="C89" s="12"/>
      <c r="D89" s="89"/>
      <c r="E89" s="16"/>
      <c r="F89" s="17"/>
      <c r="G89" s="17"/>
      <c r="H89" s="15"/>
      <c r="I89" s="13"/>
      <c r="J89" s="12"/>
      <c r="K89" s="89"/>
      <c r="L89" s="160">
        <f t="shared" si="1"/>
        <v>0</v>
      </c>
      <c r="M89" s="12"/>
      <c r="N89" s="12"/>
      <c r="O89" s="19"/>
    </row>
    <row r="90" spans="1:15" s="132" customFormat="1" x14ac:dyDescent="0.25">
      <c r="A90" s="161">
        <v>79</v>
      </c>
      <c r="B90" s="12"/>
      <c r="C90" s="12"/>
      <c r="D90" s="89"/>
      <c r="E90" s="16"/>
      <c r="F90" s="17"/>
      <c r="G90" s="17"/>
      <c r="H90" s="15"/>
      <c r="I90" s="13"/>
      <c r="J90" s="12"/>
      <c r="K90" s="89"/>
      <c r="L90" s="160">
        <f t="shared" si="1"/>
        <v>0</v>
      </c>
      <c r="M90" s="12"/>
      <c r="N90" s="12"/>
      <c r="O90" s="19"/>
    </row>
    <row r="91" spans="1:15" s="132" customFormat="1" x14ac:dyDescent="0.25">
      <c r="A91" s="162">
        <v>80</v>
      </c>
      <c r="B91" s="12"/>
      <c r="C91" s="12"/>
      <c r="D91" s="89"/>
      <c r="E91" s="16"/>
      <c r="F91" s="17"/>
      <c r="G91" s="17"/>
      <c r="H91" s="15"/>
      <c r="I91" s="13"/>
      <c r="J91" s="12"/>
      <c r="K91" s="89"/>
      <c r="L91" s="160">
        <f t="shared" si="1"/>
        <v>0</v>
      </c>
      <c r="M91" s="12"/>
      <c r="N91" s="12"/>
      <c r="O91" s="19"/>
    </row>
    <row r="92" spans="1:15" s="132" customFormat="1" x14ac:dyDescent="0.25">
      <c r="A92" s="162">
        <v>81</v>
      </c>
      <c r="B92" s="10"/>
      <c r="C92" s="12"/>
      <c r="D92" s="89"/>
      <c r="E92" s="16"/>
      <c r="F92" s="17"/>
      <c r="G92" s="17"/>
      <c r="H92" s="15"/>
      <c r="I92" s="13"/>
      <c r="J92" s="12"/>
      <c r="K92" s="89"/>
      <c r="L92" s="160">
        <f t="shared" si="1"/>
        <v>0</v>
      </c>
      <c r="M92" s="12"/>
      <c r="N92" s="12"/>
      <c r="O92" s="19"/>
    </row>
    <row r="93" spans="1:15" s="132" customFormat="1" x14ac:dyDescent="0.25">
      <c r="A93" s="161">
        <v>82</v>
      </c>
      <c r="B93" s="12"/>
      <c r="C93" s="12"/>
      <c r="D93" s="89"/>
      <c r="E93" s="16"/>
      <c r="F93" s="17"/>
      <c r="G93" s="17"/>
      <c r="H93" s="15"/>
      <c r="I93" s="13"/>
      <c r="J93" s="12"/>
      <c r="K93" s="89"/>
      <c r="L93" s="160">
        <f t="shared" si="1"/>
        <v>0</v>
      </c>
      <c r="M93" s="12"/>
      <c r="N93" s="12"/>
      <c r="O93" s="19"/>
    </row>
    <row r="94" spans="1:15" s="132" customFormat="1" x14ac:dyDescent="0.25">
      <c r="A94" s="162">
        <v>83</v>
      </c>
      <c r="B94" s="12"/>
      <c r="C94" s="12"/>
      <c r="D94" s="89"/>
      <c r="E94" s="16"/>
      <c r="F94" s="17"/>
      <c r="G94" s="17"/>
      <c r="H94" s="15"/>
      <c r="I94" s="13"/>
      <c r="J94" s="12"/>
      <c r="K94" s="89"/>
      <c r="L94" s="160">
        <f t="shared" si="1"/>
        <v>0</v>
      </c>
      <c r="M94" s="12"/>
      <c r="N94" s="12"/>
      <c r="O94" s="19"/>
    </row>
    <row r="95" spans="1:15" s="132" customFormat="1" x14ac:dyDescent="0.25">
      <c r="A95" s="162">
        <v>84</v>
      </c>
      <c r="B95" s="12"/>
      <c r="C95" s="12"/>
      <c r="D95" s="89"/>
      <c r="E95" s="16"/>
      <c r="F95" s="17"/>
      <c r="G95" s="17"/>
      <c r="H95" s="15"/>
      <c r="I95" s="13"/>
      <c r="J95" s="12"/>
      <c r="K95" s="89"/>
      <c r="L95" s="160">
        <f t="shared" si="1"/>
        <v>0</v>
      </c>
      <c r="M95" s="12"/>
      <c r="N95" s="12"/>
      <c r="O95" s="19"/>
    </row>
    <row r="96" spans="1:15" s="132" customFormat="1" x14ac:dyDescent="0.25">
      <c r="A96" s="161">
        <v>85</v>
      </c>
      <c r="B96" s="12"/>
      <c r="C96" s="12"/>
      <c r="D96" s="89"/>
      <c r="E96" s="16"/>
      <c r="F96" s="17"/>
      <c r="G96" s="17"/>
      <c r="H96" s="15"/>
      <c r="I96" s="13"/>
      <c r="J96" s="12"/>
      <c r="K96" s="89"/>
      <c r="L96" s="160">
        <f t="shared" si="1"/>
        <v>0</v>
      </c>
      <c r="M96" s="12"/>
      <c r="N96" s="12"/>
      <c r="O96" s="19"/>
    </row>
    <row r="97" spans="1:15" s="132" customFormat="1" x14ac:dyDescent="0.25">
      <c r="A97" s="162">
        <v>86</v>
      </c>
      <c r="B97" s="12"/>
      <c r="C97" s="12"/>
      <c r="D97" s="89"/>
      <c r="E97" s="16"/>
      <c r="F97" s="17"/>
      <c r="G97" s="17"/>
      <c r="H97" s="15"/>
      <c r="I97" s="13"/>
      <c r="J97" s="12"/>
      <c r="K97" s="89"/>
      <c r="L97" s="160">
        <f t="shared" si="1"/>
        <v>0</v>
      </c>
      <c r="M97" s="12"/>
      <c r="N97" s="12"/>
      <c r="O97" s="19"/>
    </row>
    <row r="98" spans="1:15" s="132" customFormat="1" x14ac:dyDescent="0.25">
      <c r="A98" s="162">
        <v>87</v>
      </c>
      <c r="B98" s="12"/>
      <c r="C98" s="12"/>
      <c r="D98" s="89"/>
      <c r="E98" s="16"/>
      <c r="F98" s="17"/>
      <c r="G98" s="17"/>
      <c r="H98" s="15"/>
      <c r="I98" s="13"/>
      <c r="J98" s="12"/>
      <c r="K98" s="89"/>
      <c r="L98" s="160">
        <f t="shared" si="1"/>
        <v>0</v>
      </c>
      <c r="M98" s="12"/>
      <c r="N98" s="12"/>
      <c r="O98" s="19"/>
    </row>
    <row r="99" spans="1:15" s="132" customFormat="1" x14ac:dyDescent="0.25">
      <c r="A99" s="161">
        <v>88</v>
      </c>
      <c r="B99" s="12"/>
      <c r="C99" s="12"/>
      <c r="D99" s="89"/>
      <c r="E99" s="16"/>
      <c r="F99" s="17"/>
      <c r="G99" s="17"/>
      <c r="H99" s="15"/>
      <c r="I99" s="13"/>
      <c r="J99" s="12"/>
      <c r="K99" s="89"/>
      <c r="L99" s="160">
        <f t="shared" si="1"/>
        <v>0</v>
      </c>
      <c r="M99" s="12"/>
      <c r="N99" s="12"/>
      <c r="O99" s="19"/>
    </row>
    <row r="100" spans="1:15" s="132" customFormat="1" x14ac:dyDescent="0.25">
      <c r="A100" s="162">
        <v>89</v>
      </c>
      <c r="B100" s="12"/>
      <c r="C100" s="12"/>
      <c r="D100" s="89"/>
      <c r="E100" s="16"/>
      <c r="F100" s="17"/>
      <c r="G100" s="17"/>
      <c r="H100" s="15"/>
      <c r="I100" s="13"/>
      <c r="J100" s="12"/>
      <c r="K100" s="89"/>
      <c r="L100" s="160">
        <f t="shared" si="1"/>
        <v>0</v>
      </c>
      <c r="M100" s="12"/>
      <c r="N100" s="12"/>
      <c r="O100" s="19"/>
    </row>
    <row r="101" spans="1:15" s="132" customFormat="1" x14ac:dyDescent="0.25">
      <c r="A101" s="162">
        <v>90</v>
      </c>
      <c r="B101" s="12"/>
      <c r="C101" s="12"/>
      <c r="D101" s="89"/>
      <c r="E101" s="16"/>
      <c r="F101" s="17"/>
      <c r="G101" s="17"/>
      <c r="H101" s="15"/>
      <c r="I101" s="13"/>
      <c r="J101" s="12"/>
      <c r="K101" s="89"/>
      <c r="L101" s="160">
        <f t="shared" si="1"/>
        <v>0</v>
      </c>
      <c r="M101" s="12"/>
      <c r="N101" s="12"/>
      <c r="O101" s="19"/>
    </row>
    <row r="102" spans="1:15" s="132" customFormat="1" x14ac:dyDescent="0.25">
      <c r="A102" s="161">
        <v>91</v>
      </c>
      <c r="B102" s="12"/>
      <c r="C102" s="12"/>
      <c r="D102" s="89"/>
      <c r="E102" s="16"/>
      <c r="F102" s="17"/>
      <c r="G102" s="17"/>
      <c r="H102" s="15"/>
      <c r="I102" s="13"/>
      <c r="J102" s="12"/>
      <c r="K102" s="89"/>
      <c r="L102" s="160">
        <f t="shared" si="1"/>
        <v>0</v>
      </c>
      <c r="M102" s="12"/>
      <c r="N102" s="12"/>
      <c r="O102" s="19"/>
    </row>
    <row r="103" spans="1:15" s="132" customFormat="1" x14ac:dyDescent="0.25">
      <c r="A103" s="162">
        <v>92</v>
      </c>
      <c r="B103" s="12"/>
      <c r="C103" s="12"/>
      <c r="D103" s="89"/>
      <c r="E103" s="16"/>
      <c r="F103" s="17"/>
      <c r="G103" s="17"/>
      <c r="H103" s="15"/>
      <c r="I103" s="13"/>
      <c r="J103" s="12"/>
      <c r="K103" s="89"/>
      <c r="L103" s="160">
        <f t="shared" si="1"/>
        <v>0</v>
      </c>
      <c r="M103" s="12"/>
      <c r="N103" s="12"/>
      <c r="O103" s="19"/>
    </row>
    <row r="104" spans="1:15" s="132" customFormat="1" x14ac:dyDescent="0.25">
      <c r="A104" s="162">
        <v>93</v>
      </c>
      <c r="B104" s="12"/>
      <c r="C104" s="12"/>
      <c r="D104" s="89"/>
      <c r="E104" s="16"/>
      <c r="F104" s="17"/>
      <c r="G104" s="17"/>
      <c r="H104" s="15"/>
      <c r="I104" s="13"/>
      <c r="J104" s="12"/>
      <c r="K104" s="89"/>
      <c r="L104" s="160">
        <f t="shared" si="1"/>
        <v>0</v>
      </c>
      <c r="M104" s="12"/>
      <c r="N104" s="12"/>
      <c r="O104" s="19"/>
    </row>
    <row r="105" spans="1:15" s="132" customFormat="1" x14ac:dyDescent="0.25">
      <c r="A105" s="161">
        <v>94</v>
      </c>
      <c r="B105" s="12"/>
      <c r="C105" s="12"/>
      <c r="D105" s="89"/>
      <c r="E105" s="16"/>
      <c r="F105" s="17"/>
      <c r="G105" s="17"/>
      <c r="H105" s="15"/>
      <c r="I105" s="13"/>
      <c r="J105" s="12"/>
      <c r="K105" s="89"/>
      <c r="L105" s="160">
        <f t="shared" si="1"/>
        <v>0</v>
      </c>
      <c r="M105" s="12"/>
      <c r="N105" s="12"/>
      <c r="O105" s="19"/>
    </row>
    <row r="106" spans="1:15" s="132" customFormat="1" x14ac:dyDescent="0.25">
      <c r="A106" s="162">
        <v>95</v>
      </c>
      <c r="B106" s="12"/>
      <c r="C106" s="12"/>
      <c r="D106" s="89"/>
      <c r="E106" s="16"/>
      <c r="F106" s="17"/>
      <c r="G106" s="17"/>
      <c r="H106" s="15"/>
      <c r="I106" s="13"/>
      <c r="J106" s="12"/>
      <c r="K106" s="89"/>
      <c r="L106" s="160">
        <f t="shared" si="1"/>
        <v>0</v>
      </c>
      <c r="M106" s="12"/>
      <c r="N106" s="12"/>
      <c r="O106" s="19"/>
    </row>
    <row r="107" spans="1:15" s="132" customFormat="1" x14ac:dyDescent="0.25">
      <c r="A107" s="162">
        <v>96</v>
      </c>
      <c r="B107" s="12"/>
      <c r="C107" s="12"/>
      <c r="D107" s="89"/>
      <c r="E107" s="16"/>
      <c r="F107" s="17"/>
      <c r="G107" s="17"/>
      <c r="H107" s="15"/>
      <c r="I107" s="13"/>
      <c r="J107" s="12"/>
      <c r="K107" s="89"/>
      <c r="L107" s="160">
        <f t="shared" si="1"/>
        <v>0</v>
      </c>
      <c r="M107" s="12"/>
      <c r="N107" s="12"/>
      <c r="O107" s="19"/>
    </row>
    <row r="108" spans="1:15" s="132" customFormat="1" x14ac:dyDescent="0.25">
      <c r="A108" s="161">
        <v>97</v>
      </c>
      <c r="B108" s="12"/>
      <c r="C108" s="12"/>
      <c r="D108" s="89"/>
      <c r="E108" s="16"/>
      <c r="F108" s="17"/>
      <c r="G108" s="17"/>
      <c r="H108" s="15"/>
      <c r="I108" s="13"/>
      <c r="J108" s="12"/>
      <c r="K108" s="89"/>
      <c r="L108" s="160">
        <f t="shared" si="1"/>
        <v>0</v>
      </c>
      <c r="M108" s="12"/>
      <c r="N108" s="12"/>
      <c r="O108" s="19"/>
    </row>
    <row r="109" spans="1:15" s="132" customFormat="1" x14ac:dyDescent="0.25">
      <c r="A109" s="162">
        <v>98</v>
      </c>
      <c r="B109" s="12"/>
      <c r="C109" s="12"/>
      <c r="D109" s="89"/>
      <c r="E109" s="16"/>
      <c r="F109" s="17"/>
      <c r="G109" s="17"/>
      <c r="H109" s="15"/>
      <c r="I109" s="13"/>
      <c r="J109" s="12"/>
      <c r="K109" s="89"/>
      <c r="L109" s="160">
        <f t="shared" si="1"/>
        <v>0</v>
      </c>
      <c r="M109" s="12"/>
      <c r="N109" s="12"/>
      <c r="O109" s="19"/>
    </row>
    <row r="110" spans="1:15" s="132" customFormat="1" x14ac:dyDescent="0.25">
      <c r="A110" s="162">
        <v>99</v>
      </c>
      <c r="B110" s="12"/>
      <c r="C110" s="12"/>
      <c r="D110" s="89"/>
      <c r="E110" s="16"/>
      <c r="F110" s="17"/>
      <c r="G110" s="17"/>
      <c r="H110" s="15"/>
      <c r="I110" s="13"/>
      <c r="J110" s="12"/>
      <c r="K110" s="89"/>
      <c r="L110" s="160">
        <f t="shared" si="1"/>
        <v>0</v>
      </c>
      <c r="M110" s="12"/>
      <c r="N110" s="12"/>
      <c r="O110" s="19"/>
    </row>
    <row r="111" spans="1:15" s="132" customFormat="1" x14ac:dyDescent="0.25">
      <c r="A111" s="161">
        <v>100</v>
      </c>
      <c r="B111" s="12"/>
      <c r="C111" s="12"/>
      <c r="D111" s="89"/>
      <c r="E111" s="16"/>
      <c r="F111" s="17"/>
      <c r="G111" s="17"/>
      <c r="H111" s="15"/>
      <c r="I111" s="13"/>
      <c r="J111" s="12"/>
      <c r="K111" s="89"/>
      <c r="L111" s="160">
        <f t="shared" si="1"/>
        <v>0</v>
      </c>
      <c r="M111" s="12"/>
      <c r="N111" s="12"/>
      <c r="O111" s="19"/>
    </row>
    <row r="112" spans="1:15" x14ac:dyDescent="0.2">
      <c r="D112" s="133"/>
      <c r="K112" s="133"/>
    </row>
    <row r="113" spans="11:11" x14ac:dyDescent="0.2">
      <c r="K113" s="133"/>
    </row>
  </sheetData>
  <sheetProtection algorithmName="SHA-512" hashValue="N5eOKT65eAg7pf1zCo7KfU1HIDurb/FL51iNaPx5t2hlxubjyAxPa1NvQDCkbNwoZwZPsHrv2jAzcHOZTzRtjw==" saltValue="23HMYJi/S+yLYQBqO/yndg==" spinCount="100000" sheet="1" objects="1" scenarios="1"/>
  <mergeCells count="4">
    <mergeCell ref="H4:O4"/>
    <mergeCell ref="H5:O5"/>
    <mergeCell ref="A4:G4"/>
    <mergeCell ref="A5:G5"/>
  </mergeCells>
  <dataValidations count="5">
    <dataValidation type="decimal" operator="greaterThanOrEqual" allowBlank="1" showInputMessage="1" showErrorMessage="1" sqref="F7:H111" xr:uid="{00000000-0002-0000-0100-000001000000}">
      <formula1>0</formula1>
    </dataValidation>
    <dataValidation type="list" allowBlank="1" showInputMessage="1" showErrorMessage="1" sqref="J7:J111" xr:uid="{00000000-0002-0000-0100-000002000000}">
      <formula1>Categories_Payment</formula1>
    </dataValidation>
    <dataValidation type="list" allowBlank="1" showInputMessage="1" showErrorMessage="1" sqref="N7:N111" xr:uid="{00000000-0002-0000-0100-000003000000}">
      <formula1>Categories_PaidParty</formula1>
    </dataValidation>
    <dataValidation type="list" allowBlank="1" showInputMessage="1" showErrorMessage="1" sqref="M7:M111" xr:uid="{00000000-0002-0000-0100-000004000000}">
      <formula1>Categories_Canadian</formula1>
    </dataValidation>
    <dataValidation type="date" operator="greaterThanOrEqual" allowBlank="1" showInputMessage="1" showErrorMessage="1" sqref="I7:I111 E7:E111" xr:uid="{00000000-0002-0000-0100-000005000000}">
      <formula1>41365</formula1>
    </dataValidation>
  </dataValidations>
  <pageMargins left="0.23622047244094491" right="0.23622047244094491" top="0.74803149606299213" bottom="0.74803149606299213" header="0.31496062992125984" footer="0.31496062992125984"/>
  <pageSetup paperSize="5" scale="47"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4C150C4-A418-4417-B1B8-AD3462550CB6}">
          <x14:formula1>
            <xm:f>Categories!$A$2:$A$28</xm:f>
          </x14:formula1>
          <xm:sqref>B7:B111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pageSetUpPr fitToPage="1"/>
  </sheetPr>
  <dimension ref="A1:T113"/>
  <sheetViews>
    <sheetView showGridLines="0" zoomScaleNormal="100" workbookViewId="0">
      <selection activeCell="B12" sqref="B12"/>
    </sheetView>
  </sheetViews>
  <sheetFormatPr defaultColWidth="9.140625" defaultRowHeight="12.75" x14ac:dyDescent="0.2"/>
  <cols>
    <col min="1" max="1" width="14.42578125" style="128" bestFit="1" customWidth="1"/>
    <col min="2" max="2" width="40.28515625" style="128" bestFit="1" customWidth="1"/>
    <col min="3" max="3" width="27.7109375" style="128" bestFit="1" customWidth="1"/>
    <col min="4" max="4" width="18.5703125" style="128" customWidth="1"/>
    <col min="5" max="5" width="18.28515625" style="128" customWidth="1"/>
    <col min="6" max="6" width="16.140625" style="128" customWidth="1"/>
    <col min="7" max="7" width="34" style="128" customWidth="1"/>
    <col min="8" max="8" width="16.140625" style="128" customWidth="1"/>
    <col min="9" max="9" width="19.5703125" style="128" bestFit="1" customWidth="1"/>
    <col min="10" max="10" width="33.85546875" style="128" bestFit="1" customWidth="1"/>
    <col min="11" max="11" width="18" style="128" bestFit="1" customWidth="1"/>
    <col min="12" max="12" width="17.5703125" style="128" customWidth="1"/>
    <col min="13" max="13" width="21.140625" style="128" bestFit="1" customWidth="1"/>
    <col min="14" max="14" width="22" style="128" bestFit="1" customWidth="1"/>
    <col min="15" max="15" width="50.7109375" style="129" customWidth="1"/>
    <col min="16" max="16384" width="9.140625" style="128"/>
  </cols>
  <sheetData>
    <row r="1" spans="1:20" ht="18" x14ac:dyDescent="0.25">
      <c r="A1" s="134"/>
      <c r="B1" s="1"/>
      <c r="C1" s="1"/>
      <c r="D1" s="1"/>
      <c r="E1" s="1"/>
      <c r="F1" s="1"/>
      <c r="G1" s="1"/>
      <c r="H1" s="1"/>
      <c r="I1" s="1"/>
      <c r="J1" s="1"/>
      <c r="K1" s="1"/>
      <c r="L1" s="1"/>
      <c r="M1" s="1"/>
      <c r="N1" s="1"/>
      <c r="O1" s="1"/>
      <c r="P1" s="129"/>
    </row>
    <row r="2" spans="1:20" x14ac:dyDescent="0.2">
      <c r="A2" s="1"/>
      <c r="B2" s="1"/>
      <c r="C2" s="1"/>
      <c r="D2" s="1"/>
      <c r="E2" s="1"/>
      <c r="F2" s="1"/>
      <c r="G2" s="1"/>
      <c r="H2" s="1"/>
      <c r="I2" s="1"/>
      <c r="J2" s="1"/>
      <c r="K2" s="1"/>
      <c r="L2" s="1"/>
      <c r="M2" s="1"/>
      <c r="N2" s="1"/>
      <c r="O2" s="1"/>
      <c r="P2" s="129"/>
    </row>
    <row r="3" spans="1:20" ht="13.5" thickBot="1" x14ac:dyDescent="0.25">
      <c r="A3" s="135"/>
      <c r="B3" s="1"/>
      <c r="C3" s="1"/>
      <c r="D3" s="1"/>
      <c r="E3" s="1"/>
      <c r="F3" s="1"/>
      <c r="G3" s="1"/>
      <c r="H3" s="1"/>
      <c r="I3" s="1"/>
      <c r="J3" s="1"/>
      <c r="K3" s="1"/>
      <c r="L3" s="1"/>
      <c r="M3" s="1"/>
      <c r="N3" s="1"/>
      <c r="O3" s="1"/>
      <c r="P3" s="129"/>
    </row>
    <row r="4" spans="1:20" s="130" customFormat="1" ht="18.75" customHeight="1" thickBot="1" x14ac:dyDescent="0.3">
      <c r="A4" s="303" t="s">
        <v>67</v>
      </c>
      <c r="B4" s="304"/>
      <c r="C4" s="304"/>
      <c r="D4" s="304"/>
      <c r="E4" s="304"/>
      <c r="F4" s="304"/>
      <c r="G4" s="305"/>
      <c r="H4" s="297" t="s">
        <v>68</v>
      </c>
      <c r="I4" s="298"/>
      <c r="J4" s="298"/>
      <c r="K4" s="298"/>
      <c r="L4" s="298"/>
      <c r="M4" s="298"/>
      <c r="N4" s="298"/>
      <c r="O4" s="299"/>
    </row>
    <row r="5" spans="1:20" ht="82.5" customHeight="1" thickBot="1" x14ac:dyDescent="0.25">
      <c r="A5" s="309" t="s">
        <v>109</v>
      </c>
      <c r="B5" s="307"/>
      <c r="C5" s="307"/>
      <c r="D5" s="307"/>
      <c r="E5" s="307"/>
      <c r="F5" s="307"/>
      <c r="G5" s="308"/>
      <c r="H5" s="310" t="s">
        <v>110</v>
      </c>
      <c r="I5" s="301"/>
      <c r="J5" s="301"/>
      <c r="K5" s="301"/>
      <c r="L5" s="301"/>
      <c r="M5" s="301"/>
      <c r="N5" s="301"/>
      <c r="O5" s="302"/>
    </row>
    <row r="6" spans="1:20" ht="48" thickBot="1" x14ac:dyDescent="0.3">
      <c r="A6" s="136" t="s">
        <v>71</v>
      </c>
      <c r="B6" s="136" t="s">
        <v>72</v>
      </c>
      <c r="C6" s="136" t="s">
        <v>73</v>
      </c>
      <c r="D6" s="136" t="s">
        <v>74</v>
      </c>
      <c r="E6" s="137" t="s">
        <v>75</v>
      </c>
      <c r="F6" s="136" t="s">
        <v>111</v>
      </c>
      <c r="G6" s="136" t="s">
        <v>112</v>
      </c>
      <c r="H6" s="138" t="s">
        <v>113</v>
      </c>
      <c r="I6" s="138" t="s">
        <v>79</v>
      </c>
      <c r="J6" s="138" t="s">
        <v>80</v>
      </c>
      <c r="K6" s="138" t="s">
        <v>74</v>
      </c>
      <c r="L6" s="138" t="s">
        <v>81</v>
      </c>
      <c r="M6" s="138" t="s">
        <v>114</v>
      </c>
      <c r="N6" s="138" t="s">
        <v>115</v>
      </c>
      <c r="O6" s="138" t="s">
        <v>84</v>
      </c>
      <c r="P6" s="131"/>
      <c r="Q6" s="131"/>
      <c r="R6" s="131"/>
      <c r="S6" s="131"/>
      <c r="T6" s="131"/>
    </row>
    <row r="7" spans="1:20" ht="15" x14ac:dyDescent="0.2">
      <c r="A7" s="163" t="s">
        <v>85</v>
      </c>
      <c r="B7" s="164" t="s">
        <v>116</v>
      </c>
      <c r="C7" s="164" t="s">
        <v>117</v>
      </c>
      <c r="D7" s="165" t="s">
        <v>88</v>
      </c>
      <c r="E7" s="166">
        <v>45383</v>
      </c>
      <c r="F7" s="167">
        <v>540</v>
      </c>
      <c r="G7" s="167">
        <v>540</v>
      </c>
      <c r="H7" s="167">
        <v>540</v>
      </c>
      <c r="I7" s="166">
        <v>45403</v>
      </c>
      <c r="J7" s="164" t="s">
        <v>118</v>
      </c>
      <c r="K7" s="165" t="s">
        <v>88</v>
      </c>
      <c r="L7" s="167">
        <f t="shared" ref="L7:L72" si="0">MIN(F7,G7,H7)</f>
        <v>540</v>
      </c>
      <c r="M7" s="164" t="s">
        <v>119</v>
      </c>
      <c r="N7" s="164" t="s">
        <v>97</v>
      </c>
      <c r="O7" s="168" t="s">
        <v>120</v>
      </c>
    </row>
    <row r="8" spans="1:20" ht="15" x14ac:dyDescent="0.2">
      <c r="A8" s="169" t="s">
        <v>85</v>
      </c>
      <c r="B8" s="170" t="s">
        <v>121</v>
      </c>
      <c r="C8" s="170" t="s">
        <v>122</v>
      </c>
      <c r="D8" s="171" t="s">
        <v>123</v>
      </c>
      <c r="E8" s="172">
        <v>45427</v>
      </c>
      <c r="F8" s="173">
        <v>98.92</v>
      </c>
      <c r="G8" s="173">
        <v>98.92</v>
      </c>
      <c r="H8" s="173">
        <v>98.92</v>
      </c>
      <c r="I8" s="172">
        <v>45427</v>
      </c>
      <c r="J8" s="170" t="s">
        <v>107</v>
      </c>
      <c r="K8" s="171" t="s">
        <v>88</v>
      </c>
      <c r="L8" s="173">
        <f t="shared" si="0"/>
        <v>98.92</v>
      </c>
      <c r="M8" s="170" t="s">
        <v>119</v>
      </c>
      <c r="N8" s="170" t="s">
        <v>97</v>
      </c>
      <c r="O8" s="174" t="s">
        <v>124</v>
      </c>
    </row>
    <row r="9" spans="1:20" ht="15" x14ac:dyDescent="0.2">
      <c r="A9" s="169" t="s">
        <v>85</v>
      </c>
      <c r="B9" s="170" t="s">
        <v>125</v>
      </c>
      <c r="C9" s="170" t="s">
        <v>126</v>
      </c>
      <c r="D9" s="171" t="s">
        <v>127</v>
      </c>
      <c r="E9" s="172">
        <v>45442</v>
      </c>
      <c r="F9" s="173">
        <v>452</v>
      </c>
      <c r="G9" s="173">
        <v>400</v>
      </c>
      <c r="H9" s="173">
        <v>452</v>
      </c>
      <c r="I9" s="172">
        <v>45452</v>
      </c>
      <c r="J9" s="170" t="s">
        <v>96</v>
      </c>
      <c r="K9" s="171">
        <v>4567</v>
      </c>
      <c r="L9" s="173">
        <f t="shared" si="0"/>
        <v>400</v>
      </c>
      <c r="M9" s="170" t="s">
        <v>90</v>
      </c>
      <c r="N9" s="170" t="s">
        <v>97</v>
      </c>
      <c r="O9" s="174" t="s">
        <v>128</v>
      </c>
    </row>
    <row r="10" spans="1:20" ht="15" x14ac:dyDescent="0.2">
      <c r="A10" s="169" t="s">
        <v>85</v>
      </c>
      <c r="B10" s="170" t="s">
        <v>129</v>
      </c>
      <c r="C10" s="170" t="s">
        <v>126</v>
      </c>
      <c r="D10" s="171" t="s">
        <v>127</v>
      </c>
      <c r="E10" s="172">
        <v>45442</v>
      </c>
      <c r="F10" s="173">
        <v>226</v>
      </c>
      <c r="G10" s="173">
        <v>200</v>
      </c>
      <c r="H10" s="173">
        <v>226</v>
      </c>
      <c r="I10" s="172">
        <v>45452</v>
      </c>
      <c r="J10" s="170" t="s">
        <v>96</v>
      </c>
      <c r="K10" s="171">
        <v>4567</v>
      </c>
      <c r="L10" s="173">
        <f t="shared" si="0"/>
        <v>200</v>
      </c>
      <c r="M10" s="170" t="s">
        <v>90</v>
      </c>
      <c r="N10" s="170" t="s">
        <v>97</v>
      </c>
      <c r="O10" s="174" t="s">
        <v>130</v>
      </c>
    </row>
    <row r="11" spans="1:20" ht="15.75" thickBot="1" x14ac:dyDescent="0.25">
      <c r="A11" s="175" t="s">
        <v>85</v>
      </c>
      <c r="B11" s="176" t="s">
        <v>131</v>
      </c>
      <c r="C11" s="176" t="s">
        <v>132</v>
      </c>
      <c r="D11" s="177" t="s">
        <v>133</v>
      </c>
      <c r="E11" s="178">
        <v>45429</v>
      </c>
      <c r="F11" s="179">
        <v>457.8</v>
      </c>
      <c r="G11" s="179">
        <v>457.8</v>
      </c>
      <c r="H11" s="179">
        <v>457.8</v>
      </c>
      <c r="I11" s="178">
        <v>45429</v>
      </c>
      <c r="J11" s="176" t="s">
        <v>118</v>
      </c>
      <c r="K11" s="177" t="s">
        <v>88</v>
      </c>
      <c r="L11" s="179">
        <f t="shared" si="0"/>
        <v>457.8</v>
      </c>
      <c r="M11" s="176" t="s">
        <v>119</v>
      </c>
      <c r="N11" s="176" t="s">
        <v>97</v>
      </c>
      <c r="O11" s="180" t="s">
        <v>120</v>
      </c>
    </row>
    <row r="12" spans="1:20" x14ac:dyDescent="0.2">
      <c r="A12" s="181">
        <v>101</v>
      </c>
      <c r="B12" s="8"/>
      <c r="C12" s="8"/>
      <c r="D12" s="86"/>
      <c r="E12" s="22"/>
      <c r="F12" s="23"/>
      <c r="G12" s="23"/>
      <c r="H12" s="23"/>
      <c r="I12" s="22"/>
      <c r="J12" s="8"/>
      <c r="K12" s="86"/>
      <c r="L12" s="183">
        <f t="shared" si="0"/>
        <v>0</v>
      </c>
      <c r="M12" s="8"/>
      <c r="N12" s="8"/>
      <c r="O12" s="20"/>
    </row>
    <row r="13" spans="1:20" x14ac:dyDescent="0.2">
      <c r="A13" s="182">
        <v>102</v>
      </c>
      <c r="B13" s="9"/>
      <c r="C13" s="9"/>
      <c r="D13" s="87"/>
      <c r="E13" s="24"/>
      <c r="F13" s="25"/>
      <c r="G13" s="23"/>
      <c r="H13" s="23"/>
      <c r="I13" s="24"/>
      <c r="J13" s="9"/>
      <c r="K13" s="87"/>
      <c r="L13" s="183">
        <f t="shared" si="0"/>
        <v>0</v>
      </c>
      <c r="M13" s="8"/>
      <c r="N13" s="8"/>
      <c r="O13" s="21"/>
    </row>
    <row r="14" spans="1:20" x14ac:dyDescent="0.2">
      <c r="A14" s="181">
        <v>103</v>
      </c>
      <c r="B14" s="9"/>
      <c r="C14" s="9"/>
      <c r="D14" s="87"/>
      <c r="E14" s="24"/>
      <c r="F14" s="25"/>
      <c r="G14" s="23"/>
      <c r="H14" s="23"/>
      <c r="I14" s="24"/>
      <c r="J14" s="9"/>
      <c r="K14" s="87"/>
      <c r="L14" s="183">
        <f t="shared" si="0"/>
        <v>0</v>
      </c>
      <c r="M14" s="8"/>
      <c r="N14" s="8"/>
      <c r="O14" s="21"/>
    </row>
    <row r="15" spans="1:20" x14ac:dyDescent="0.2">
      <c r="A15" s="182">
        <v>104</v>
      </c>
      <c r="B15" s="9"/>
      <c r="C15" s="9"/>
      <c r="D15" s="87"/>
      <c r="E15" s="24"/>
      <c r="F15" s="25"/>
      <c r="G15" s="23"/>
      <c r="H15" s="25"/>
      <c r="I15" s="24"/>
      <c r="J15" s="9"/>
      <c r="K15" s="87"/>
      <c r="L15" s="183">
        <f t="shared" si="0"/>
        <v>0</v>
      </c>
      <c r="M15" s="8"/>
      <c r="N15" s="8"/>
      <c r="O15" s="21"/>
    </row>
    <row r="16" spans="1:20" x14ac:dyDescent="0.2">
      <c r="A16" s="181">
        <v>105</v>
      </c>
      <c r="B16" s="9"/>
      <c r="C16" s="9"/>
      <c r="D16" s="87"/>
      <c r="E16" s="24"/>
      <c r="F16" s="25"/>
      <c r="G16" s="25"/>
      <c r="H16" s="25"/>
      <c r="I16" s="24"/>
      <c r="J16" s="9"/>
      <c r="K16" s="87"/>
      <c r="L16" s="183">
        <f t="shared" si="0"/>
        <v>0</v>
      </c>
      <c r="M16" s="9"/>
      <c r="N16" s="9"/>
      <c r="O16" s="21"/>
    </row>
    <row r="17" spans="1:15" x14ac:dyDescent="0.2">
      <c r="A17" s="182">
        <v>106</v>
      </c>
      <c r="B17" s="9"/>
      <c r="C17" s="9"/>
      <c r="D17" s="87"/>
      <c r="E17" s="24"/>
      <c r="F17" s="25"/>
      <c r="G17" s="25"/>
      <c r="H17" s="25"/>
      <c r="I17" s="24"/>
      <c r="J17" s="9"/>
      <c r="K17" s="87"/>
      <c r="L17" s="183">
        <f t="shared" si="0"/>
        <v>0</v>
      </c>
      <c r="M17" s="9"/>
      <c r="N17" s="9"/>
      <c r="O17" s="21"/>
    </row>
    <row r="18" spans="1:15" x14ac:dyDescent="0.2">
      <c r="A18" s="181">
        <v>107</v>
      </c>
      <c r="B18" s="9"/>
      <c r="C18" s="9"/>
      <c r="D18" s="87"/>
      <c r="E18" s="24"/>
      <c r="F18" s="25"/>
      <c r="G18" s="25"/>
      <c r="H18" s="25"/>
      <c r="I18" s="24"/>
      <c r="J18" s="9"/>
      <c r="K18" s="87"/>
      <c r="L18" s="183">
        <f t="shared" si="0"/>
        <v>0</v>
      </c>
      <c r="M18" s="9"/>
      <c r="N18" s="9"/>
      <c r="O18" s="21"/>
    </row>
    <row r="19" spans="1:15" x14ac:dyDescent="0.2">
      <c r="A19" s="182">
        <v>108</v>
      </c>
      <c r="B19" s="9"/>
      <c r="C19" s="9"/>
      <c r="D19" s="87"/>
      <c r="E19" s="24"/>
      <c r="F19" s="25"/>
      <c r="G19" s="25"/>
      <c r="H19" s="25"/>
      <c r="I19" s="24"/>
      <c r="J19" s="9"/>
      <c r="K19" s="87"/>
      <c r="L19" s="183">
        <f t="shared" si="0"/>
        <v>0</v>
      </c>
      <c r="M19" s="9"/>
      <c r="N19" s="9"/>
      <c r="O19" s="21"/>
    </row>
    <row r="20" spans="1:15" x14ac:dyDescent="0.2">
      <c r="A20" s="181">
        <v>109</v>
      </c>
      <c r="B20" s="9"/>
      <c r="C20" s="9"/>
      <c r="D20" s="87"/>
      <c r="E20" s="24"/>
      <c r="F20" s="25"/>
      <c r="G20" s="25"/>
      <c r="H20" s="25"/>
      <c r="I20" s="24"/>
      <c r="J20" s="9"/>
      <c r="K20" s="87"/>
      <c r="L20" s="183">
        <f t="shared" si="0"/>
        <v>0</v>
      </c>
      <c r="M20" s="9"/>
      <c r="N20" s="9"/>
      <c r="O20" s="21"/>
    </row>
    <row r="21" spans="1:15" x14ac:dyDescent="0.2">
      <c r="A21" s="182">
        <v>110</v>
      </c>
      <c r="B21" s="9"/>
      <c r="C21" s="9"/>
      <c r="D21" s="87"/>
      <c r="E21" s="24"/>
      <c r="F21" s="25"/>
      <c r="G21" s="25"/>
      <c r="H21" s="25"/>
      <c r="I21" s="24"/>
      <c r="J21" s="9"/>
      <c r="K21" s="87"/>
      <c r="L21" s="183">
        <f t="shared" si="0"/>
        <v>0</v>
      </c>
      <c r="M21" s="9"/>
      <c r="N21" s="9"/>
      <c r="O21" s="21"/>
    </row>
    <row r="22" spans="1:15" x14ac:dyDescent="0.2">
      <c r="A22" s="181">
        <v>111</v>
      </c>
      <c r="B22" s="9"/>
      <c r="C22" s="9"/>
      <c r="D22" s="87"/>
      <c r="E22" s="24"/>
      <c r="F22" s="25"/>
      <c r="G22" s="25"/>
      <c r="H22" s="25"/>
      <c r="I22" s="24"/>
      <c r="J22" s="9"/>
      <c r="K22" s="87"/>
      <c r="L22" s="183">
        <f t="shared" si="0"/>
        <v>0</v>
      </c>
      <c r="M22" s="9"/>
      <c r="N22" s="9"/>
      <c r="O22" s="21"/>
    </row>
    <row r="23" spans="1:15" x14ac:dyDescent="0.2">
      <c r="A23" s="182">
        <v>112</v>
      </c>
      <c r="B23" s="9"/>
      <c r="C23" s="9"/>
      <c r="D23" s="87"/>
      <c r="E23" s="24"/>
      <c r="F23" s="25"/>
      <c r="G23" s="25"/>
      <c r="H23" s="25"/>
      <c r="I23" s="24"/>
      <c r="J23" s="9"/>
      <c r="K23" s="87"/>
      <c r="L23" s="183">
        <f t="shared" si="0"/>
        <v>0</v>
      </c>
      <c r="M23" s="9"/>
      <c r="N23" s="9"/>
      <c r="O23" s="21"/>
    </row>
    <row r="24" spans="1:15" x14ac:dyDescent="0.2">
      <c r="A24" s="181">
        <v>113</v>
      </c>
      <c r="B24" s="9"/>
      <c r="C24" s="9"/>
      <c r="D24" s="87"/>
      <c r="E24" s="24"/>
      <c r="F24" s="25"/>
      <c r="G24" s="25"/>
      <c r="H24" s="25"/>
      <c r="I24" s="24"/>
      <c r="J24" s="9"/>
      <c r="K24" s="87"/>
      <c r="L24" s="183">
        <f t="shared" si="0"/>
        <v>0</v>
      </c>
      <c r="M24" s="9"/>
      <c r="N24" s="9"/>
      <c r="O24" s="21"/>
    </row>
    <row r="25" spans="1:15" x14ac:dyDescent="0.2">
      <c r="A25" s="182">
        <v>114</v>
      </c>
      <c r="B25" s="9"/>
      <c r="C25" s="9"/>
      <c r="D25" s="87"/>
      <c r="E25" s="24"/>
      <c r="F25" s="25"/>
      <c r="G25" s="25"/>
      <c r="H25" s="25"/>
      <c r="I25" s="24"/>
      <c r="J25" s="9"/>
      <c r="K25" s="87"/>
      <c r="L25" s="183">
        <f t="shared" si="0"/>
        <v>0</v>
      </c>
      <c r="M25" s="9"/>
      <c r="N25" s="9"/>
      <c r="O25" s="21"/>
    </row>
    <row r="26" spans="1:15" x14ac:dyDescent="0.2">
      <c r="A26" s="181">
        <v>115</v>
      </c>
      <c r="B26" s="9"/>
      <c r="C26" s="9"/>
      <c r="D26" s="87"/>
      <c r="E26" s="24"/>
      <c r="F26" s="25"/>
      <c r="G26" s="25"/>
      <c r="H26" s="25"/>
      <c r="I26" s="24"/>
      <c r="J26" s="9"/>
      <c r="K26" s="87"/>
      <c r="L26" s="183">
        <f t="shared" si="0"/>
        <v>0</v>
      </c>
      <c r="M26" s="9"/>
      <c r="N26" s="9"/>
      <c r="O26" s="21"/>
    </row>
    <row r="27" spans="1:15" x14ac:dyDescent="0.2">
      <c r="A27" s="182">
        <v>116</v>
      </c>
      <c r="B27" s="9"/>
      <c r="C27" s="9"/>
      <c r="D27" s="87"/>
      <c r="E27" s="24"/>
      <c r="F27" s="25"/>
      <c r="G27" s="25"/>
      <c r="H27" s="25"/>
      <c r="I27" s="24"/>
      <c r="J27" s="9"/>
      <c r="K27" s="87"/>
      <c r="L27" s="183">
        <f t="shared" si="0"/>
        <v>0</v>
      </c>
      <c r="M27" s="9"/>
      <c r="N27" s="9"/>
      <c r="O27" s="21"/>
    </row>
    <row r="28" spans="1:15" x14ac:dyDescent="0.2">
      <c r="A28" s="181">
        <v>117</v>
      </c>
      <c r="B28" s="9"/>
      <c r="C28" s="9"/>
      <c r="D28" s="87"/>
      <c r="E28" s="24"/>
      <c r="F28" s="25"/>
      <c r="G28" s="25"/>
      <c r="H28" s="23"/>
      <c r="I28" s="24"/>
      <c r="J28" s="9"/>
      <c r="K28" s="87"/>
      <c r="L28" s="183">
        <f t="shared" si="0"/>
        <v>0</v>
      </c>
      <c r="M28" s="9"/>
      <c r="N28" s="9"/>
      <c r="O28" s="21"/>
    </row>
    <row r="29" spans="1:15" x14ac:dyDescent="0.2">
      <c r="A29" s="182">
        <v>118</v>
      </c>
      <c r="B29" s="9"/>
      <c r="C29" s="9"/>
      <c r="D29" s="87"/>
      <c r="E29" s="24"/>
      <c r="F29" s="25"/>
      <c r="G29" s="25"/>
      <c r="H29" s="23"/>
      <c r="I29" s="24"/>
      <c r="J29" s="9"/>
      <c r="K29" s="87"/>
      <c r="L29" s="183">
        <f t="shared" si="0"/>
        <v>0</v>
      </c>
      <c r="M29" s="9"/>
      <c r="N29" s="9"/>
      <c r="O29" s="21"/>
    </row>
    <row r="30" spans="1:15" x14ac:dyDescent="0.2">
      <c r="A30" s="181">
        <v>119</v>
      </c>
      <c r="B30" s="9"/>
      <c r="C30" s="9"/>
      <c r="D30" s="87"/>
      <c r="E30" s="24"/>
      <c r="F30" s="25"/>
      <c r="G30" s="25"/>
      <c r="H30" s="23"/>
      <c r="I30" s="24"/>
      <c r="J30" s="9"/>
      <c r="K30" s="87"/>
      <c r="L30" s="183">
        <f t="shared" si="0"/>
        <v>0</v>
      </c>
      <c r="M30" s="9"/>
      <c r="N30" s="9"/>
      <c r="O30" s="21"/>
    </row>
    <row r="31" spans="1:15" x14ac:dyDescent="0.2">
      <c r="A31" s="182">
        <v>120</v>
      </c>
      <c r="B31" s="9"/>
      <c r="C31" s="9"/>
      <c r="D31" s="87"/>
      <c r="E31" s="24"/>
      <c r="F31" s="25"/>
      <c r="G31" s="25"/>
      <c r="H31" s="23"/>
      <c r="I31" s="24"/>
      <c r="J31" s="9"/>
      <c r="K31" s="87"/>
      <c r="L31" s="183">
        <f t="shared" si="0"/>
        <v>0</v>
      </c>
      <c r="M31" s="9"/>
      <c r="N31" s="9"/>
      <c r="O31" s="21"/>
    </row>
    <row r="32" spans="1:15" x14ac:dyDescent="0.2">
      <c r="A32" s="181">
        <v>121</v>
      </c>
      <c r="B32" s="9"/>
      <c r="C32" s="9"/>
      <c r="D32" s="87"/>
      <c r="E32" s="24"/>
      <c r="F32" s="25"/>
      <c r="G32" s="25"/>
      <c r="H32" s="23"/>
      <c r="I32" s="24"/>
      <c r="J32" s="9"/>
      <c r="K32" s="87"/>
      <c r="L32" s="183">
        <f t="shared" si="0"/>
        <v>0</v>
      </c>
      <c r="M32" s="9"/>
      <c r="N32" s="9"/>
      <c r="O32" s="21"/>
    </row>
    <row r="33" spans="1:15" x14ac:dyDescent="0.2">
      <c r="A33" s="182">
        <v>122</v>
      </c>
      <c r="B33" s="9"/>
      <c r="C33" s="9"/>
      <c r="D33" s="87"/>
      <c r="E33" s="24"/>
      <c r="F33" s="25"/>
      <c r="G33" s="25"/>
      <c r="H33" s="23"/>
      <c r="I33" s="24"/>
      <c r="J33" s="9"/>
      <c r="K33" s="87"/>
      <c r="L33" s="183">
        <f t="shared" si="0"/>
        <v>0</v>
      </c>
      <c r="M33" s="9"/>
      <c r="N33" s="9"/>
      <c r="O33" s="21"/>
    </row>
    <row r="34" spans="1:15" x14ac:dyDescent="0.2">
      <c r="A34" s="181">
        <v>123</v>
      </c>
      <c r="B34" s="9"/>
      <c r="C34" s="9"/>
      <c r="D34" s="87"/>
      <c r="E34" s="24"/>
      <c r="F34" s="25"/>
      <c r="G34" s="25"/>
      <c r="H34" s="23"/>
      <c r="I34" s="24"/>
      <c r="J34" s="9"/>
      <c r="K34" s="87"/>
      <c r="L34" s="183">
        <f t="shared" si="0"/>
        <v>0</v>
      </c>
      <c r="M34" s="9"/>
      <c r="N34" s="9"/>
      <c r="O34" s="21"/>
    </row>
    <row r="35" spans="1:15" x14ac:dyDescent="0.2">
      <c r="A35" s="182">
        <v>124</v>
      </c>
      <c r="B35" s="9"/>
      <c r="C35" s="9"/>
      <c r="D35" s="87"/>
      <c r="E35" s="24"/>
      <c r="F35" s="25"/>
      <c r="G35" s="25"/>
      <c r="H35" s="23"/>
      <c r="I35" s="24"/>
      <c r="J35" s="9"/>
      <c r="K35" s="87"/>
      <c r="L35" s="183">
        <f t="shared" si="0"/>
        <v>0</v>
      </c>
      <c r="M35" s="9"/>
      <c r="N35" s="9"/>
      <c r="O35" s="21"/>
    </row>
    <row r="36" spans="1:15" x14ac:dyDescent="0.2">
      <c r="A36" s="181">
        <v>125</v>
      </c>
      <c r="B36" s="9"/>
      <c r="C36" s="9"/>
      <c r="D36" s="87"/>
      <c r="E36" s="24"/>
      <c r="F36" s="25"/>
      <c r="G36" s="25"/>
      <c r="H36" s="23"/>
      <c r="I36" s="24"/>
      <c r="J36" s="9"/>
      <c r="K36" s="87"/>
      <c r="L36" s="183">
        <f t="shared" si="0"/>
        <v>0</v>
      </c>
      <c r="M36" s="9"/>
      <c r="N36" s="9"/>
      <c r="O36" s="21"/>
    </row>
    <row r="37" spans="1:15" x14ac:dyDescent="0.2">
      <c r="A37" s="182">
        <v>126</v>
      </c>
      <c r="B37" s="9"/>
      <c r="C37" s="9"/>
      <c r="D37" s="87"/>
      <c r="E37" s="24"/>
      <c r="F37" s="25"/>
      <c r="G37" s="25"/>
      <c r="H37" s="23"/>
      <c r="I37" s="24"/>
      <c r="J37" s="9"/>
      <c r="K37" s="87"/>
      <c r="L37" s="183">
        <f t="shared" si="0"/>
        <v>0</v>
      </c>
      <c r="M37" s="9"/>
      <c r="N37" s="9"/>
      <c r="O37" s="21"/>
    </row>
    <row r="38" spans="1:15" x14ac:dyDescent="0.2">
      <c r="A38" s="181">
        <v>127</v>
      </c>
      <c r="B38" s="9"/>
      <c r="C38" s="9"/>
      <c r="D38" s="87"/>
      <c r="E38" s="24"/>
      <c r="F38" s="25"/>
      <c r="G38" s="25"/>
      <c r="H38" s="23"/>
      <c r="I38" s="24"/>
      <c r="J38" s="9"/>
      <c r="K38" s="87"/>
      <c r="L38" s="183">
        <f t="shared" si="0"/>
        <v>0</v>
      </c>
      <c r="M38" s="9"/>
      <c r="N38" s="9"/>
      <c r="O38" s="21"/>
    </row>
    <row r="39" spans="1:15" x14ac:dyDescent="0.2">
      <c r="A39" s="182">
        <v>128</v>
      </c>
      <c r="B39" s="9"/>
      <c r="C39" s="9"/>
      <c r="D39" s="87"/>
      <c r="E39" s="24"/>
      <c r="F39" s="25"/>
      <c r="G39" s="25"/>
      <c r="H39" s="23"/>
      <c r="I39" s="24"/>
      <c r="J39" s="9"/>
      <c r="K39" s="87"/>
      <c r="L39" s="183">
        <f t="shared" si="0"/>
        <v>0</v>
      </c>
      <c r="M39" s="9"/>
      <c r="N39" s="9"/>
      <c r="O39" s="21"/>
    </row>
    <row r="40" spans="1:15" x14ac:dyDescent="0.2">
      <c r="A40" s="181">
        <v>129</v>
      </c>
      <c r="B40" s="9"/>
      <c r="C40" s="9"/>
      <c r="D40" s="87"/>
      <c r="E40" s="24"/>
      <c r="F40" s="25"/>
      <c r="G40" s="25"/>
      <c r="H40" s="23"/>
      <c r="I40" s="24"/>
      <c r="J40" s="9"/>
      <c r="K40" s="87"/>
      <c r="L40" s="183">
        <f t="shared" si="0"/>
        <v>0</v>
      </c>
      <c r="M40" s="9"/>
      <c r="N40" s="9"/>
      <c r="O40" s="21"/>
    </row>
    <row r="41" spans="1:15" x14ac:dyDescent="0.2">
      <c r="A41" s="182">
        <v>130</v>
      </c>
      <c r="B41" s="9"/>
      <c r="C41" s="9"/>
      <c r="D41" s="87"/>
      <c r="E41" s="24"/>
      <c r="F41" s="25"/>
      <c r="G41" s="25"/>
      <c r="H41" s="23"/>
      <c r="I41" s="24"/>
      <c r="J41" s="9"/>
      <c r="K41" s="87"/>
      <c r="L41" s="183">
        <f t="shared" si="0"/>
        <v>0</v>
      </c>
      <c r="M41" s="9"/>
      <c r="N41" s="9"/>
      <c r="O41" s="21"/>
    </row>
    <row r="42" spans="1:15" x14ac:dyDescent="0.2">
      <c r="A42" s="181">
        <v>131</v>
      </c>
      <c r="B42" s="9"/>
      <c r="C42" s="9"/>
      <c r="D42" s="87"/>
      <c r="E42" s="24"/>
      <c r="F42" s="25"/>
      <c r="G42" s="25"/>
      <c r="H42" s="23"/>
      <c r="I42" s="24"/>
      <c r="J42" s="9"/>
      <c r="K42" s="87"/>
      <c r="L42" s="183">
        <f t="shared" si="0"/>
        <v>0</v>
      </c>
      <c r="M42" s="9"/>
      <c r="N42" s="9"/>
      <c r="O42" s="21"/>
    </row>
    <row r="43" spans="1:15" x14ac:dyDescent="0.2">
      <c r="A43" s="182">
        <v>132</v>
      </c>
      <c r="B43" s="9"/>
      <c r="C43" s="9"/>
      <c r="D43" s="87"/>
      <c r="E43" s="24"/>
      <c r="F43" s="25"/>
      <c r="G43" s="25"/>
      <c r="H43" s="23"/>
      <c r="I43" s="24"/>
      <c r="J43" s="9"/>
      <c r="K43" s="87"/>
      <c r="L43" s="183">
        <f t="shared" si="0"/>
        <v>0</v>
      </c>
      <c r="M43" s="9"/>
      <c r="N43" s="9"/>
      <c r="O43" s="21"/>
    </row>
    <row r="44" spans="1:15" x14ac:dyDescent="0.2">
      <c r="A44" s="181">
        <v>133</v>
      </c>
      <c r="B44" s="9"/>
      <c r="C44" s="9"/>
      <c r="D44" s="87"/>
      <c r="E44" s="24"/>
      <c r="F44" s="25"/>
      <c r="G44" s="25"/>
      <c r="H44" s="23"/>
      <c r="I44" s="24"/>
      <c r="J44" s="9"/>
      <c r="K44" s="87"/>
      <c r="L44" s="183">
        <f t="shared" si="0"/>
        <v>0</v>
      </c>
      <c r="M44" s="9"/>
      <c r="N44" s="9"/>
      <c r="O44" s="21"/>
    </row>
    <row r="45" spans="1:15" x14ac:dyDescent="0.2">
      <c r="A45" s="182">
        <v>134</v>
      </c>
      <c r="B45" s="9"/>
      <c r="C45" s="9"/>
      <c r="D45" s="87"/>
      <c r="E45" s="24"/>
      <c r="F45" s="25"/>
      <c r="G45" s="25"/>
      <c r="H45" s="23"/>
      <c r="I45" s="24"/>
      <c r="J45" s="9"/>
      <c r="K45" s="87"/>
      <c r="L45" s="183">
        <f t="shared" si="0"/>
        <v>0</v>
      </c>
      <c r="M45" s="9"/>
      <c r="N45" s="9"/>
      <c r="O45" s="21"/>
    </row>
    <row r="46" spans="1:15" x14ac:dyDescent="0.2">
      <c r="A46" s="181">
        <v>135</v>
      </c>
      <c r="B46" s="9"/>
      <c r="C46" s="9"/>
      <c r="D46" s="87"/>
      <c r="E46" s="24"/>
      <c r="F46" s="25"/>
      <c r="G46" s="25"/>
      <c r="H46" s="23"/>
      <c r="I46" s="24"/>
      <c r="J46" s="9"/>
      <c r="K46" s="87"/>
      <c r="L46" s="183">
        <f t="shared" si="0"/>
        <v>0</v>
      </c>
      <c r="M46" s="9"/>
      <c r="N46" s="9"/>
      <c r="O46" s="21"/>
    </row>
    <row r="47" spans="1:15" x14ac:dyDescent="0.2">
      <c r="A47" s="182">
        <v>136</v>
      </c>
      <c r="B47" s="9"/>
      <c r="C47" s="9"/>
      <c r="D47" s="87"/>
      <c r="E47" s="24"/>
      <c r="F47" s="25"/>
      <c r="G47" s="25"/>
      <c r="H47" s="23"/>
      <c r="I47" s="24"/>
      <c r="J47" s="9"/>
      <c r="K47" s="87"/>
      <c r="L47" s="183">
        <f t="shared" si="0"/>
        <v>0</v>
      </c>
      <c r="M47" s="9"/>
      <c r="N47" s="9"/>
      <c r="O47" s="21"/>
    </row>
    <row r="48" spans="1:15" x14ac:dyDescent="0.2">
      <c r="A48" s="181">
        <v>137</v>
      </c>
      <c r="B48" s="9"/>
      <c r="C48" s="9"/>
      <c r="D48" s="87"/>
      <c r="E48" s="24"/>
      <c r="F48" s="25"/>
      <c r="G48" s="25"/>
      <c r="H48" s="23"/>
      <c r="I48" s="24"/>
      <c r="J48" s="9"/>
      <c r="K48" s="87"/>
      <c r="L48" s="183">
        <f t="shared" si="0"/>
        <v>0</v>
      </c>
      <c r="M48" s="9"/>
      <c r="N48" s="9"/>
      <c r="O48" s="21"/>
    </row>
    <row r="49" spans="1:15" x14ac:dyDescent="0.2">
      <c r="A49" s="182">
        <v>138</v>
      </c>
      <c r="B49" s="9"/>
      <c r="C49" s="9"/>
      <c r="D49" s="87"/>
      <c r="E49" s="24"/>
      <c r="F49" s="25"/>
      <c r="G49" s="25"/>
      <c r="H49" s="23"/>
      <c r="I49" s="24"/>
      <c r="J49" s="9"/>
      <c r="K49" s="87"/>
      <c r="L49" s="183">
        <f t="shared" si="0"/>
        <v>0</v>
      </c>
      <c r="M49" s="9"/>
      <c r="N49" s="9"/>
      <c r="O49" s="21"/>
    </row>
    <row r="50" spans="1:15" x14ac:dyDescent="0.2">
      <c r="A50" s="181">
        <v>139</v>
      </c>
      <c r="B50" s="9"/>
      <c r="C50" s="9"/>
      <c r="D50" s="87"/>
      <c r="E50" s="24"/>
      <c r="F50" s="25"/>
      <c r="G50" s="25"/>
      <c r="H50" s="23"/>
      <c r="I50" s="24"/>
      <c r="J50" s="9"/>
      <c r="K50" s="87"/>
      <c r="L50" s="183">
        <f t="shared" si="0"/>
        <v>0</v>
      </c>
      <c r="M50" s="9"/>
      <c r="N50" s="9"/>
      <c r="O50" s="21"/>
    </row>
    <row r="51" spans="1:15" x14ac:dyDescent="0.2">
      <c r="A51" s="182">
        <v>140</v>
      </c>
      <c r="B51" s="9"/>
      <c r="C51" s="9"/>
      <c r="D51" s="87"/>
      <c r="E51" s="24"/>
      <c r="F51" s="25"/>
      <c r="G51" s="25"/>
      <c r="H51" s="23"/>
      <c r="I51" s="24"/>
      <c r="J51" s="9"/>
      <c r="K51" s="87"/>
      <c r="L51" s="183">
        <f t="shared" si="0"/>
        <v>0</v>
      </c>
      <c r="M51" s="9"/>
      <c r="N51" s="9"/>
      <c r="O51" s="21"/>
    </row>
    <row r="52" spans="1:15" x14ac:dyDescent="0.2">
      <c r="A52" s="181">
        <v>141</v>
      </c>
      <c r="B52" s="9"/>
      <c r="C52" s="9"/>
      <c r="D52" s="87"/>
      <c r="E52" s="24"/>
      <c r="F52" s="25"/>
      <c r="G52" s="25"/>
      <c r="H52" s="23"/>
      <c r="I52" s="24"/>
      <c r="J52" s="9"/>
      <c r="K52" s="87"/>
      <c r="L52" s="183">
        <f t="shared" si="0"/>
        <v>0</v>
      </c>
      <c r="M52" s="9"/>
      <c r="N52" s="9"/>
      <c r="O52" s="21"/>
    </row>
    <row r="53" spans="1:15" x14ac:dyDescent="0.2">
      <c r="A53" s="182">
        <v>142</v>
      </c>
      <c r="B53" s="9"/>
      <c r="C53" s="9"/>
      <c r="D53" s="87"/>
      <c r="E53" s="24"/>
      <c r="F53" s="25"/>
      <c r="G53" s="25"/>
      <c r="H53" s="23"/>
      <c r="I53" s="24"/>
      <c r="J53" s="9"/>
      <c r="K53" s="87"/>
      <c r="L53" s="183">
        <f t="shared" si="0"/>
        <v>0</v>
      </c>
      <c r="M53" s="9"/>
      <c r="N53" s="9"/>
      <c r="O53" s="21"/>
    </row>
    <row r="54" spans="1:15" x14ac:dyDescent="0.2">
      <c r="A54" s="181">
        <v>143</v>
      </c>
      <c r="B54" s="9"/>
      <c r="C54" s="9"/>
      <c r="D54" s="87"/>
      <c r="E54" s="24"/>
      <c r="F54" s="25"/>
      <c r="G54" s="25"/>
      <c r="H54" s="23"/>
      <c r="I54" s="24"/>
      <c r="J54" s="9"/>
      <c r="K54" s="87"/>
      <c r="L54" s="183">
        <f t="shared" si="0"/>
        <v>0</v>
      </c>
      <c r="M54" s="9"/>
      <c r="N54" s="9"/>
      <c r="O54" s="21"/>
    </row>
    <row r="55" spans="1:15" x14ac:dyDescent="0.2">
      <c r="A55" s="182">
        <v>144</v>
      </c>
      <c r="B55" s="9"/>
      <c r="C55" s="9"/>
      <c r="D55" s="87"/>
      <c r="E55" s="24"/>
      <c r="F55" s="25"/>
      <c r="G55" s="25"/>
      <c r="H55" s="23"/>
      <c r="I55" s="24"/>
      <c r="J55" s="9"/>
      <c r="K55" s="87"/>
      <c r="L55" s="183">
        <f t="shared" si="0"/>
        <v>0</v>
      </c>
      <c r="M55" s="9"/>
      <c r="N55" s="9"/>
      <c r="O55" s="21"/>
    </row>
    <row r="56" spans="1:15" x14ac:dyDescent="0.2">
      <c r="A56" s="181">
        <v>145</v>
      </c>
      <c r="B56" s="9"/>
      <c r="C56" s="9"/>
      <c r="D56" s="87"/>
      <c r="E56" s="24"/>
      <c r="F56" s="25"/>
      <c r="G56" s="25"/>
      <c r="H56" s="23"/>
      <c r="I56" s="24"/>
      <c r="J56" s="9"/>
      <c r="K56" s="87"/>
      <c r="L56" s="183">
        <f t="shared" si="0"/>
        <v>0</v>
      </c>
      <c r="M56" s="9"/>
      <c r="N56" s="9"/>
      <c r="O56" s="21"/>
    </row>
    <row r="57" spans="1:15" x14ac:dyDescent="0.2">
      <c r="A57" s="182">
        <v>146</v>
      </c>
      <c r="B57" s="9"/>
      <c r="C57" s="9"/>
      <c r="D57" s="87"/>
      <c r="E57" s="24"/>
      <c r="F57" s="25"/>
      <c r="G57" s="25"/>
      <c r="H57" s="23"/>
      <c r="I57" s="24"/>
      <c r="J57" s="9"/>
      <c r="K57" s="87"/>
      <c r="L57" s="183">
        <f t="shared" si="0"/>
        <v>0</v>
      </c>
      <c r="M57" s="9"/>
      <c r="N57" s="9"/>
      <c r="O57" s="21"/>
    </row>
    <row r="58" spans="1:15" x14ac:dyDescent="0.2">
      <c r="A58" s="181">
        <v>147</v>
      </c>
      <c r="B58" s="9"/>
      <c r="C58" s="9"/>
      <c r="D58" s="87"/>
      <c r="E58" s="24"/>
      <c r="F58" s="25"/>
      <c r="G58" s="25"/>
      <c r="H58" s="23"/>
      <c r="I58" s="24"/>
      <c r="J58" s="9"/>
      <c r="K58" s="87"/>
      <c r="L58" s="183">
        <f t="shared" si="0"/>
        <v>0</v>
      </c>
      <c r="M58" s="9"/>
      <c r="N58" s="9"/>
      <c r="O58" s="21"/>
    </row>
    <row r="59" spans="1:15" x14ac:dyDescent="0.2">
      <c r="A59" s="182">
        <v>148</v>
      </c>
      <c r="B59" s="9"/>
      <c r="C59" s="9"/>
      <c r="D59" s="87"/>
      <c r="E59" s="24"/>
      <c r="F59" s="25"/>
      <c r="G59" s="25"/>
      <c r="H59" s="23"/>
      <c r="I59" s="24"/>
      <c r="J59" s="9"/>
      <c r="K59" s="87"/>
      <c r="L59" s="183">
        <f t="shared" si="0"/>
        <v>0</v>
      </c>
      <c r="M59" s="9"/>
      <c r="N59" s="9"/>
      <c r="O59" s="21"/>
    </row>
    <row r="60" spans="1:15" x14ac:dyDescent="0.2">
      <c r="A60" s="181">
        <v>149</v>
      </c>
      <c r="B60" s="9"/>
      <c r="C60" s="9"/>
      <c r="D60" s="87"/>
      <c r="E60" s="24"/>
      <c r="F60" s="25"/>
      <c r="G60" s="25"/>
      <c r="H60" s="23"/>
      <c r="I60" s="24"/>
      <c r="J60" s="9"/>
      <c r="K60" s="87"/>
      <c r="L60" s="183">
        <f t="shared" si="0"/>
        <v>0</v>
      </c>
      <c r="M60" s="9"/>
      <c r="N60" s="9"/>
      <c r="O60" s="21"/>
    </row>
    <row r="61" spans="1:15" x14ac:dyDescent="0.2">
      <c r="A61" s="182">
        <v>150</v>
      </c>
      <c r="B61" s="9"/>
      <c r="C61" s="9"/>
      <c r="D61" s="87"/>
      <c r="E61" s="24"/>
      <c r="F61" s="25"/>
      <c r="G61" s="25"/>
      <c r="H61" s="23"/>
      <c r="I61" s="24"/>
      <c r="J61" s="9"/>
      <c r="K61" s="87"/>
      <c r="L61" s="183">
        <f t="shared" si="0"/>
        <v>0</v>
      </c>
      <c r="M61" s="9"/>
      <c r="N61" s="9"/>
      <c r="O61" s="21"/>
    </row>
    <row r="62" spans="1:15" x14ac:dyDescent="0.2">
      <c r="A62" s="181">
        <v>151</v>
      </c>
      <c r="B62" s="9"/>
      <c r="C62" s="9"/>
      <c r="D62" s="87"/>
      <c r="E62" s="24"/>
      <c r="F62" s="25"/>
      <c r="G62" s="25"/>
      <c r="H62" s="23"/>
      <c r="I62" s="24"/>
      <c r="J62" s="9"/>
      <c r="K62" s="87"/>
      <c r="L62" s="183">
        <f t="shared" si="0"/>
        <v>0</v>
      </c>
      <c r="M62" s="9"/>
      <c r="N62" s="9"/>
      <c r="O62" s="21"/>
    </row>
    <row r="63" spans="1:15" x14ac:dyDescent="0.2">
      <c r="A63" s="182">
        <v>152</v>
      </c>
      <c r="B63" s="9"/>
      <c r="C63" s="9"/>
      <c r="D63" s="87"/>
      <c r="E63" s="24"/>
      <c r="F63" s="25"/>
      <c r="G63" s="25"/>
      <c r="H63" s="23"/>
      <c r="I63" s="24"/>
      <c r="J63" s="9"/>
      <c r="K63" s="87"/>
      <c r="L63" s="183">
        <f t="shared" si="0"/>
        <v>0</v>
      </c>
      <c r="M63" s="9"/>
      <c r="N63" s="9"/>
      <c r="O63" s="21"/>
    </row>
    <row r="64" spans="1:15" x14ac:dyDescent="0.2">
      <c r="A64" s="181">
        <v>153</v>
      </c>
      <c r="B64" s="9"/>
      <c r="C64" s="9"/>
      <c r="D64" s="87"/>
      <c r="E64" s="24"/>
      <c r="F64" s="25"/>
      <c r="G64" s="25"/>
      <c r="H64" s="23"/>
      <c r="I64" s="24"/>
      <c r="J64" s="9"/>
      <c r="K64" s="87"/>
      <c r="L64" s="183">
        <f t="shared" si="0"/>
        <v>0</v>
      </c>
      <c r="M64" s="9"/>
      <c r="N64" s="9"/>
      <c r="O64" s="21"/>
    </row>
    <row r="65" spans="1:15" x14ac:dyDescent="0.2">
      <c r="A65" s="182">
        <v>154</v>
      </c>
      <c r="B65" s="9"/>
      <c r="C65" s="9"/>
      <c r="D65" s="87"/>
      <c r="E65" s="24"/>
      <c r="F65" s="25"/>
      <c r="G65" s="25"/>
      <c r="H65" s="23"/>
      <c r="I65" s="24"/>
      <c r="J65" s="9"/>
      <c r="K65" s="87"/>
      <c r="L65" s="183">
        <f t="shared" si="0"/>
        <v>0</v>
      </c>
      <c r="M65" s="9"/>
      <c r="N65" s="9"/>
      <c r="O65" s="21"/>
    </row>
    <row r="66" spans="1:15" x14ac:dyDescent="0.2">
      <c r="A66" s="181">
        <v>155</v>
      </c>
      <c r="B66" s="9"/>
      <c r="C66" s="9"/>
      <c r="D66" s="87"/>
      <c r="E66" s="24"/>
      <c r="F66" s="25"/>
      <c r="G66" s="25"/>
      <c r="H66" s="23"/>
      <c r="I66" s="24"/>
      <c r="J66" s="9"/>
      <c r="K66" s="87"/>
      <c r="L66" s="183">
        <f t="shared" si="0"/>
        <v>0</v>
      </c>
      <c r="M66" s="9"/>
      <c r="N66" s="9"/>
      <c r="O66" s="21"/>
    </row>
    <row r="67" spans="1:15" x14ac:dyDescent="0.2">
      <c r="A67" s="182">
        <v>156</v>
      </c>
      <c r="B67" s="9"/>
      <c r="C67" s="9"/>
      <c r="D67" s="87"/>
      <c r="E67" s="24"/>
      <c r="F67" s="25"/>
      <c r="G67" s="25"/>
      <c r="H67" s="23"/>
      <c r="I67" s="24"/>
      <c r="J67" s="9"/>
      <c r="K67" s="87"/>
      <c r="L67" s="183">
        <f t="shared" si="0"/>
        <v>0</v>
      </c>
      <c r="M67" s="9"/>
      <c r="N67" s="9"/>
      <c r="O67" s="21"/>
    </row>
    <row r="68" spans="1:15" x14ac:dyDescent="0.2">
      <c r="A68" s="181">
        <v>157</v>
      </c>
      <c r="B68" s="9"/>
      <c r="C68" s="9"/>
      <c r="D68" s="87"/>
      <c r="E68" s="24"/>
      <c r="F68" s="25"/>
      <c r="G68" s="25"/>
      <c r="H68" s="23"/>
      <c r="I68" s="24"/>
      <c r="J68" s="9"/>
      <c r="K68" s="87"/>
      <c r="L68" s="183">
        <f t="shared" si="0"/>
        <v>0</v>
      </c>
      <c r="M68" s="9"/>
      <c r="N68" s="9"/>
      <c r="O68" s="21"/>
    </row>
    <row r="69" spans="1:15" x14ac:dyDescent="0.2">
      <c r="A69" s="182">
        <v>158</v>
      </c>
      <c r="B69" s="9"/>
      <c r="C69" s="9"/>
      <c r="D69" s="87"/>
      <c r="E69" s="24"/>
      <c r="F69" s="25"/>
      <c r="G69" s="25"/>
      <c r="H69" s="23"/>
      <c r="I69" s="24"/>
      <c r="J69" s="9"/>
      <c r="K69" s="87"/>
      <c r="L69" s="183">
        <f t="shared" si="0"/>
        <v>0</v>
      </c>
      <c r="M69" s="9"/>
      <c r="N69" s="9"/>
      <c r="O69" s="21"/>
    </row>
    <row r="70" spans="1:15" x14ac:dyDescent="0.2">
      <c r="A70" s="181">
        <v>159</v>
      </c>
      <c r="B70" s="9"/>
      <c r="C70" s="9"/>
      <c r="D70" s="87"/>
      <c r="E70" s="24"/>
      <c r="F70" s="25"/>
      <c r="G70" s="25"/>
      <c r="H70" s="23"/>
      <c r="I70" s="24"/>
      <c r="J70" s="9"/>
      <c r="K70" s="87"/>
      <c r="L70" s="183">
        <f t="shared" si="0"/>
        <v>0</v>
      </c>
      <c r="M70" s="9"/>
      <c r="N70" s="9"/>
      <c r="O70" s="21"/>
    </row>
    <row r="71" spans="1:15" x14ac:dyDescent="0.2">
      <c r="A71" s="182">
        <v>160</v>
      </c>
      <c r="B71" s="9"/>
      <c r="C71" s="9"/>
      <c r="D71" s="87"/>
      <c r="E71" s="24"/>
      <c r="F71" s="25"/>
      <c r="G71" s="25"/>
      <c r="H71" s="23"/>
      <c r="I71" s="24"/>
      <c r="J71" s="9"/>
      <c r="K71" s="87"/>
      <c r="L71" s="183">
        <f t="shared" si="0"/>
        <v>0</v>
      </c>
      <c r="M71" s="9"/>
      <c r="N71" s="9"/>
      <c r="O71" s="21"/>
    </row>
    <row r="72" spans="1:15" x14ac:dyDescent="0.2">
      <c r="A72" s="181">
        <v>161</v>
      </c>
      <c r="B72" s="9"/>
      <c r="C72" s="9"/>
      <c r="D72" s="87"/>
      <c r="E72" s="24"/>
      <c r="F72" s="25"/>
      <c r="G72" s="25"/>
      <c r="H72" s="23"/>
      <c r="I72" s="24"/>
      <c r="J72" s="9"/>
      <c r="K72" s="87"/>
      <c r="L72" s="183">
        <f t="shared" si="0"/>
        <v>0</v>
      </c>
      <c r="M72" s="9"/>
      <c r="N72" s="9"/>
      <c r="O72" s="21"/>
    </row>
    <row r="73" spans="1:15" x14ac:dyDescent="0.2">
      <c r="A73" s="182">
        <v>162</v>
      </c>
      <c r="B73" s="9"/>
      <c r="C73" s="9"/>
      <c r="D73" s="87"/>
      <c r="E73" s="24"/>
      <c r="F73" s="25"/>
      <c r="G73" s="25"/>
      <c r="H73" s="23"/>
      <c r="I73" s="24"/>
      <c r="J73" s="9"/>
      <c r="K73" s="87"/>
      <c r="L73" s="183">
        <f t="shared" ref="L73:L110" si="1">MIN(F73,G73,H73)</f>
        <v>0</v>
      </c>
      <c r="M73" s="9"/>
      <c r="N73" s="9"/>
      <c r="O73" s="21"/>
    </row>
    <row r="74" spans="1:15" x14ac:dyDescent="0.2">
      <c r="A74" s="181">
        <v>163</v>
      </c>
      <c r="B74" s="9"/>
      <c r="C74" s="9"/>
      <c r="D74" s="87"/>
      <c r="E74" s="24"/>
      <c r="F74" s="25"/>
      <c r="G74" s="25"/>
      <c r="H74" s="23"/>
      <c r="I74" s="24"/>
      <c r="J74" s="9"/>
      <c r="K74" s="87"/>
      <c r="L74" s="183">
        <f t="shared" si="1"/>
        <v>0</v>
      </c>
      <c r="M74" s="9"/>
      <c r="N74" s="9"/>
      <c r="O74" s="21"/>
    </row>
    <row r="75" spans="1:15" x14ac:dyDescent="0.2">
      <c r="A75" s="182">
        <v>164</v>
      </c>
      <c r="B75" s="9"/>
      <c r="C75" s="9"/>
      <c r="D75" s="87"/>
      <c r="E75" s="24"/>
      <c r="F75" s="25"/>
      <c r="G75" s="25"/>
      <c r="H75" s="23"/>
      <c r="I75" s="24"/>
      <c r="J75" s="9"/>
      <c r="K75" s="87"/>
      <c r="L75" s="183">
        <f t="shared" si="1"/>
        <v>0</v>
      </c>
      <c r="M75" s="9"/>
      <c r="N75" s="9"/>
      <c r="O75" s="21"/>
    </row>
    <row r="76" spans="1:15" x14ac:dyDescent="0.2">
      <c r="A76" s="181">
        <v>165</v>
      </c>
      <c r="B76" s="9"/>
      <c r="C76" s="9"/>
      <c r="D76" s="87"/>
      <c r="E76" s="24"/>
      <c r="F76" s="25"/>
      <c r="G76" s="25"/>
      <c r="H76" s="23"/>
      <c r="I76" s="24"/>
      <c r="J76" s="9"/>
      <c r="K76" s="87"/>
      <c r="L76" s="183">
        <f t="shared" si="1"/>
        <v>0</v>
      </c>
      <c r="M76" s="9"/>
      <c r="N76" s="9"/>
      <c r="O76" s="21"/>
    </row>
    <row r="77" spans="1:15" x14ac:dyDescent="0.2">
      <c r="A77" s="182">
        <v>166</v>
      </c>
      <c r="B77" s="9"/>
      <c r="C77" s="9"/>
      <c r="D77" s="87"/>
      <c r="E77" s="24"/>
      <c r="F77" s="25"/>
      <c r="G77" s="25"/>
      <c r="H77" s="23"/>
      <c r="I77" s="24"/>
      <c r="J77" s="9"/>
      <c r="K77" s="87"/>
      <c r="L77" s="183">
        <f t="shared" si="1"/>
        <v>0</v>
      </c>
      <c r="M77" s="9"/>
      <c r="N77" s="9"/>
      <c r="O77" s="21"/>
    </row>
    <row r="78" spans="1:15" x14ac:dyDescent="0.2">
      <c r="A78" s="181">
        <v>167</v>
      </c>
      <c r="B78" s="9"/>
      <c r="C78" s="9"/>
      <c r="D78" s="87"/>
      <c r="E78" s="24"/>
      <c r="F78" s="25"/>
      <c r="G78" s="25"/>
      <c r="H78" s="23"/>
      <c r="I78" s="24"/>
      <c r="J78" s="9"/>
      <c r="K78" s="87"/>
      <c r="L78" s="183">
        <f t="shared" si="1"/>
        <v>0</v>
      </c>
      <c r="M78" s="9"/>
      <c r="N78" s="9"/>
      <c r="O78" s="21"/>
    </row>
    <row r="79" spans="1:15" x14ac:dyDescent="0.2">
      <c r="A79" s="182">
        <v>168</v>
      </c>
      <c r="B79" s="9"/>
      <c r="C79" s="9"/>
      <c r="D79" s="87"/>
      <c r="E79" s="24"/>
      <c r="F79" s="25"/>
      <c r="G79" s="25"/>
      <c r="H79" s="23"/>
      <c r="I79" s="24"/>
      <c r="J79" s="9"/>
      <c r="K79" s="87"/>
      <c r="L79" s="183">
        <f t="shared" si="1"/>
        <v>0</v>
      </c>
      <c r="M79" s="9"/>
      <c r="N79" s="9"/>
      <c r="O79" s="21"/>
    </row>
    <row r="80" spans="1:15" x14ac:dyDescent="0.2">
      <c r="A80" s="181">
        <v>169</v>
      </c>
      <c r="B80" s="9"/>
      <c r="C80" s="9"/>
      <c r="D80" s="87"/>
      <c r="E80" s="24"/>
      <c r="F80" s="25"/>
      <c r="G80" s="25"/>
      <c r="H80" s="23"/>
      <c r="I80" s="24"/>
      <c r="J80" s="9"/>
      <c r="K80" s="87"/>
      <c r="L80" s="183">
        <f t="shared" si="1"/>
        <v>0</v>
      </c>
      <c r="M80" s="9"/>
      <c r="N80" s="9"/>
      <c r="O80" s="21"/>
    </row>
    <row r="81" spans="1:15" x14ac:dyDescent="0.2">
      <c r="A81" s="182">
        <v>170</v>
      </c>
      <c r="B81" s="9"/>
      <c r="C81" s="9"/>
      <c r="D81" s="87"/>
      <c r="E81" s="24"/>
      <c r="F81" s="25"/>
      <c r="G81" s="25"/>
      <c r="H81" s="23"/>
      <c r="I81" s="24"/>
      <c r="J81" s="9"/>
      <c r="K81" s="87"/>
      <c r="L81" s="183">
        <f t="shared" si="1"/>
        <v>0</v>
      </c>
      <c r="M81" s="9"/>
      <c r="N81" s="9"/>
      <c r="O81" s="21"/>
    </row>
    <row r="82" spans="1:15" x14ac:dyDescent="0.2">
      <c r="A82" s="181">
        <v>171</v>
      </c>
      <c r="B82" s="9"/>
      <c r="C82" s="9"/>
      <c r="D82" s="87"/>
      <c r="E82" s="24"/>
      <c r="F82" s="25"/>
      <c r="G82" s="25"/>
      <c r="H82" s="23"/>
      <c r="I82" s="24"/>
      <c r="J82" s="9"/>
      <c r="K82" s="87"/>
      <c r="L82" s="183">
        <f t="shared" si="1"/>
        <v>0</v>
      </c>
      <c r="M82" s="9"/>
      <c r="N82" s="9"/>
      <c r="O82" s="21"/>
    </row>
    <row r="83" spans="1:15" x14ac:dyDescent="0.2">
      <c r="A83" s="182">
        <v>172</v>
      </c>
      <c r="B83" s="9"/>
      <c r="C83" s="9"/>
      <c r="D83" s="87"/>
      <c r="E83" s="24"/>
      <c r="F83" s="25"/>
      <c r="G83" s="25"/>
      <c r="H83" s="23"/>
      <c r="I83" s="24"/>
      <c r="J83" s="9"/>
      <c r="K83" s="87"/>
      <c r="L83" s="183">
        <f t="shared" si="1"/>
        <v>0</v>
      </c>
      <c r="M83" s="9"/>
      <c r="N83" s="9"/>
      <c r="O83" s="21"/>
    </row>
    <row r="84" spans="1:15" x14ac:dyDescent="0.2">
      <c r="A84" s="181">
        <v>173</v>
      </c>
      <c r="B84" s="9"/>
      <c r="C84" s="9"/>
      <c r="D84" s="87"/>
      <c r="E84" s="24"/>
      <c r="F84" s="25"/>
      <c r="G84" s="25"/>
      <c r="H84" s="23"/>
      <c r="I84" s="24"/>
      <c r="J84" s="9"/>
      <c r="K84" s="87"/>
      <c r="L84" s="183">
        <f t="shared" si="1"/>
        <v>0</v>
      </c>
      <c r="M84" s="9"/>
      <c r="N84" s="9"/>
      <c r="O84" s="21"/>
    </row>
    <row r="85" spans="1:15" x14ac:dyDescent="0.2">
      <c r="A85" s="182">
        <v>174</v>
      </c>
      <c r="B85" s="9"/>
      <c r="C85" s="9"/>
      <c r="D85" s="87"/>
      <c r="E85" s="24"/>
      <c r="F85" s="25"/>
      <c r="G85" s="25"/>
      <c r="H85" s="23"/>
      <c r="I85" s="24"/>
      <c r="J85" s="9"/>
      <c r="K85" s="87"/>
      <c r="L85" s="183">
        <f t="shared" si="1"/>
        <v>0</v>
      </c>
      <c r="M85" s="9"/>
      <c r="N85" s="9"/>
      <c r="O85" s="21"/>
    </row>
    <row r="86" spans="1:15" x14ac:dyDescent="0.2">
      <c r="A86" s="181">
        <v>175</v>
      </c>
      <c r="B86" s="9"/>
      <c r="C86" s="9"/>
      <c r="D86" s="87"/>
      <c r="E86" s="24"/>
      <c r="F86" s="25"/>
      <c r="G86" s="25"/>
      <c r="H86" s="23"/>
      <c r="I86" s="24"/>
      <c r="J86" s="9"/>
      <c r="K86" s="87"/>
      <c r="L86" s="183">
        <f t="shared" si="1"/>
        <v>0</v>
      </c>
      <c r="M86" s="9"/>
      <c r="N86" s="9"/>
      <c r="O86" s="21"/>
    </row>
    <row r="87" spans="1:15" x14ac:dyDescent="0.2">
      <c r="A87" s="182">
        <v>176</v>
      </c>
      <c r="B87" s="9"/>
      <c r="C87" s="9"/>
      <c r="D87" s="87"/>
      <c r="E87" s="24"/>
      <c r="F87" s="25"/>
      <c r="G87" s="25"/>
      <c r="H87" s="23"/>
      <c r="I87" s="24"/>
      <c r="J87" s="9"/>
      <c r="K87" s="87"/>
      <c r="L87" s="183">
        <f t="shared" si="1"/>
        <v>0</v>
      </c>
      <c r="M87" s="9"/>
      <c r="N87" s="9"/>
      <c r="O87" s="21"/>
    </row>
    <row r="88" spans="1:15" x14ac:dyDescent="0.2">
      <c r="A88" s="181">
        <v>177</v>
      </c>
      <c r="B88" s="9"/>
      <c r="C88" s="9"/>
      <c r="D88" s="87"/>
      <c r="E88" s="24"/>
      <c r="F88" s="25"/>
      <c r="G88" s="25"/>
      <c r="H88" s="23"/>
      <c r="I88" s="24"/>
      <c r="J88" s="9"/>
      <c r="K88" s="87"/>
      <c r="L88" s="183">
        <f t="shared" si="1"/>
        <v>0</v>
      </c>
      <c r="M88" s="9"/>
      <c r="N88" s="9"/>
      <c r="O88" s="21"/>
    </row>
    <row r="89" spans="1:15" x14ac:dyDescent="0.2">
      <c r="A89" s="182">
        <v>178</v>
      </c>
      <c r="B89" s="9"/>
      <c r="C89" s="9"/>
      <c r="D89" s="87"/>
      <c r="E89" s="24"/>
      <c r="F89" s="25"/>
      <c r="G89" s="25"/>
      <c r="H89" s="23"/>
      <c r="I89" s="24"/>
      <c r="J89" s="9"/>
      <c r="K89" s="87"/>
      <c r="L89" s="183">
        <f t="shared" si="1"/>
        <v>0</v>
      </c>
      <c r="M89" s="9"/>
      <c r="N89" s="9"/>
      <c r="O89" s="21"/>
    </row>
    <row r="90" spans="1:15" x14ac:dyDescent="0.2">
      <c r="A90" s="181">
        <v>179</v>
      </c>
      <c r="B90" s="9"/>
      <c r="C90" s="9"/>
      <c r="D90" s="87"/>
      <c r="E90" s="24"/>
      <c r="F90" s="25"/>
      <c r="G90" s="25"/>
      <c r="H90" s="23"/>
      <c r="I90" s="24"/>
      <c r="J90" s="9"/>
      <c r="K90" s="87"/>
      <c r="L90" s="183">
        <f t="shared" si="1"/>
        <v>0</v>
      </c>
      <c r="M90" s="9"/>
      <c r="N90" s="9"/>
      <c r="O90" s="21"/>
    </row>
    <row r="91" spans="1:15" x14ac:dyDescent="0.2">
      <c r="A91" s="182">
        <v>180</v>
      </c>
      <c r="B91" s="9"/>
      <c r="C91" s="9"/>
      <c r="D91" s="87"/>
      <c r="E91" s="24"/>
      <c r="F91" s="25"/>
      <c r="G91" s="25"/>
      <c r="H91" s="23"/>
      <c r="I91" s="24"/>
      <c r="J91" s="9"/>
      <c r="K91" s="87"/>
      <c r="L91" s="183">
        <f t="shared" si="1"/>
        <v>0</v>
      </c>
      <c r="M91" s="9"/>
      <c r="N91" s="9"/>
      <c r="O91" s="21"/>
    </row>
    <row r="92" spans="1:15" x14ac:dyDescent="0.2">
      <c r="A92" s="181">
        <v>181</v>
      </c>
      <c r="B92" s="9"/>
      <c r="C92" s="9"/>
      <c r="D92" s="87"/>
      <c r="E92" s="24"/>
      <c r="F92" s="25"/>
      <c r="G92" s="25"/>
      <c r="H92" s="23"/>
      <c r="I92" s="24"/>
      <c r="J92" s="9"/>
      <c r="K92" s="87"/>
      <c r="L92" s="183">
        <f t="shared" si="1"/>
        <v>0</v>
      </c>
      <c r="M92" s="9"/>
      <c r="N92" s="9"/>
      <c r="O92" s="21"/>
    </row>
    <row r="93" spans="1:15" x14ac:dyDescent="0.2">
      <c r="A93" s="182">
        <v>182</v>
      </c>
      <c r="B93" s="9"/>
      <c r="C93" s="9"/>
      <c r="D93" s="87"/>
      <c r="E93" s="24"/>
      <c r="F93" s="25"/>
      <c r="G93" s="25"/>
      <c r="H93" s="23"/>
      <c r="I93" s="24"/>
      <c r="J93" s="9"/>
      <c r="K93" s="87"/>
      <c r="L93" s="183">
        <f t="shared" si="1"/>
        <v>0</v>
      </c>
      <c r="M93" s="9"/>
      <c r="N93" s="9"/>
      <c r="O93" s="21"/>
    </row>
    <row r="94" spans="1:15" x14ac:dyDescent="0.2">
      <c r="A94" s="181">
        <v>183</v>
      </c>
      <c r="B94" s="9"/>
      <c r="C94" s="9"/>
      <c r="D94" s="87"/>
      <c r="E94" s="24"/>
      <c r="F94" s="25"/>
      <c r="G94" s="25"/>
      <c r="H94" s="23"/>
      <c r="I94" s="24"/>
      <c r="J94" s="9"/>
      <c r="K94" s="87"/>
      <c r="L94" s="183">
        <f t="shared" si="1"/>
        <v>0</v>
      </c>
      <c r="M94" s="9"/>
      <c r="N94" s="9"/>
      <c r="O94" s="21"/>
    </row>
    <row r="95" spans="1:15" x14ac:dyDescent="0.2">
      <c r="A95" s="182">
        <v>184</v>
      </c>
      <c r="B95" s="9"/>
      <c r="C95" s="9"/>
      <c r="D95" s="87"/>
      <c r="E95" s="24"/>
      <c r="F95" s="25"/>
      <c r="G95" s="25"/>
      <c r="H95" s="23"/>
      <c r="I95" s="24"/>
      <c r="J95" s="9"/>
      <c r="K95" s="87"/>
      <c r="L95" s="183">
        <f t="shared" si="1"/>
        <v>0</v>
      </c>
      <c r="M95" s="9"/>
      <c r="N95" s="9"/>
      <c r="O95" s="21"/>
    </row>
    <row r="96" spans="1:15" x14ac:dyDescent="0.2">
      <c r="A96" s="181">
        <v>185</v>
      </c>
      <c r="B96" s="9"/>
      <c r="C96" s="9"/>
      <c r="D96" s="87"/>
      <c r="E96" s="24"/>
      <c r="F96" s="25"/>
      <c r="G96" s="25"/>
      <c r="H96" s="23"/>
      <c r="I96" s="24"/>
      <c r="J96" s="9"/>
      <c r="K96" s="87"/>
      <c r="L96" s="183">
        <f t="shared" si="1"/>
        <v>0</v>
      </c>
      <c r="M96" s="9"/>
      <c r="N96" s="9"/>
      <c r="O96" s="21"/>
    </row>
    <row r="97" spans="1:15" x14ac:dyDescent="0.2">
      <c r="A97" s="182">
        <v>186</v>
      </c>
      <c r="B97" s="9"/>
      <c r="C97" s="9"/>
      <c r="D97" s="87"/>
      <c r="E97" s="24"/>
      <c r="F97" s="25"/>
      <c r="G97" s="25"/>
      <c r="H97" s="23"/>
      <c r="I97" s="24"/>
      <c r="J97" s="9"/>
      <c r="K97" s="87"/>
      <c r="L97" s="183">
        <f t="shared" si="1"/>
        <v>0</v>
      </c>
      <c r="M97" s="9"/>
      <c r="N97" s="9"/>
      <c r="O97" s="21"/>
    </row>
    <row r="98" spans="1:15" x14ac:dyDescent="0.2">
      <c r="A98" s="181">
        <v>187</v>
      </c>
      <c r="B98" s="9"/>
      <c r="C98" s="9"/>
      <c r="D98" s="87"/>
      <c r="E98" s="24"/>
      <c r="F98" s="25"/>
      <c r="G98" s="25"/>
      <c r="H98" s="23"/>
      <c r="I98" s="24"/>
      <c r="J98" s="9"/>
      <c r="K98" s="87"/>
      <c r="L98" s="183">
        <f t="shared" si="1"/>
        <v>0</v>
      </c>
      <c r="M98" s="9"/>
      <c r="N98" s="9"/>
      <c r="O98" s="21"/>
    </row>
    <row r="99" spans="1:15" x14ac:dyDescent="0.2">
      <c r="A99" s="182">
        <v>188</v>
      </c>
      <c r="B99" s="9"/>
      <c r="C99" s="9"/>
      <c r="D99" s="87"/>
      <c r="E99" s="24"/>
      <c r="F99" s="25"/>
      <c r="G99" s="25"/>
      <c r="H99" s="23"/>
      <c r="I99" s="24"/>
      <c r="J99" s="9"/>
      <c r="K99" s="87"/>
      <c r="L99" s="183">
        <f t="shared" si="1"/>
        <v>0</v>
      </c>
      <c r="M99" s="9"/>
      <c r="N99" s="9"/>
      <c r="O99" s="21"/>
    </row>
    <row r="100" spans="1:15" x14ac:dyDescent="0.2">
      <c r="A100" s="181">
        <v>189</v>
      </c>
      <c r="B100" s="9"/>
      <c r="C100" s="9"/>
      <c r="D100" s="87"/>
      <c r="E100" s="24"/>
      <c r="F100" s="25"/>
      <c r="G100" s="25"/>
      <c r="H100" s="23"/>
      <c r="I100" s="24"/>
      <c r="J100" s="9"/>
      <c r="K100" s="87"/>
      <c r="L100" s="183">
        <f t="shared" si="1"/>
        <v>0</v>
      </c>
      <c r="M100" s="9"/>
      <c r="N100" s="9"/>
      <c r="O100" s="21"/>
    </row>
    <row r="101" spans="1:15" x14ac:dyDescent="0.2">
      <c r="A101" s="182">
        <v>190</v>
      </c>
      <c r="B101" s="9"/>
      <c r="C101" s="9"/>
      <c r="D101" s="87"/>
      <c r="E101" s="24"/>
      <c r="F101" s="25"/>
      <c r="G101" s="25"/>
      <c r="H101" s="23"/>
      <c r="I101" s="24"/>
      <c r="J101" s="9"/>
      <c r="K101" s="87"/>
      <c r="L101" s="183">
        <f t="shared" si="1"/>
        <v>0</v>
      </c>
      <c r="M101" s="9"/>
      <c r="N101" s="9"/>
      <c r="O101" s="21"/>
    </row>
    <row r="102" spans="1:15" x14ac:dyDescent="0.2">
      <c r="A102" s="181">
        <v>191</v>
      </c>
      <c r="B102" s="9"/>
      <c r="C102" s="9"/>
      <c r="D102" s="87"/>
      <c r="E102" s="24"/>
      <c r="F102" s="25"/>
      <c r="G102" s="25"/>
      <c r="H102" s="23"/>
      <c r="I102" s="24"/>
      <c r="J102" s="9"/>
      <c r="K102" s="87"/>
      <c r="L102" s="183">
        <f t="shared" si="1"/>
        <v>0</v>
      </c>
      <c r="M102" s="9"/>
      <c r="N102" s="9"/>
      <c r="O102" s="21"/>
    </row>
    <row r="103" spans="1:15" x14ac:dyDescent="0.2">
      <c r="A103" s="182">
        <v>192</v>
      </c>
      <c r="B103" s="9"/>
      <c r="C103" s="9"/>
      <c r="D103" s="87"/>
      <c r="E103" s="24"/>
      <c r="F103" s="25"/>
      <c r="G103" s="25"/>
      <c r="H103" s="23"/>
      <c r="I103" s="24"/>
      <c r="J103" s="9"/>
      <c r="K103" s="87"/>
      <c r="L103" s="183">
        <f t="shared" si="1"/>
        <v>0</v>
      </c>
      <c r="M103" s="9"/>
      <c r="N103" s="9"/>
      <c r="O103" s="21"/>
    </row>
    <row r="104" spans="1:15" x14ac:dyDescent="0.2">
      <c r="A104" s="181">
        <v>193</v>
      </c>
      <c r="B104" s="9"/>
      <c r="C104" s="9"/>
      <c r="D104" s="87"/>
      <c r="E104" s="24"/>
      <c r="F104" s="25"/>
      <c r="G104" s="25"/>
      <c r="H104" s="23"/>
      <c r="I104" s="24"/>
      <c r="J104" s="9"/>
      <c r="K104" s="87"/>
      <c r="L104" s="183">
        <f t="shared" si="1"/>
        <v>0</v>
      </c>
      <c r="M104" s="9"/>
      <c r="N104" s="9"/>
      <c r="O104" s="21"/>
    </row>
    <row r="105" spans="1:15" x14ac:dyDescent="0.2">
      <c r="A105" s="182">
        <v>194</v>
      </c>
      <c r="B105" s="9"/>
      <c r="C105" s="9"/>
      <c r="D105" s="87"/>
      <c r="E105" s="24"/>
      <c r="F105" s="25"/>
      <c r="G105" s="25"/>
      <c r="H105" s="23"/>
      <c r="I105" s="24"/>
      <c r="J105" s="9"/>
      <c r="K105" s="87"/>
      <c r="L105" s="183">
        <f t="shared" si="1"/>
        <v>0</v>
      </c>
      <c r="M105" s="9"/>
      <c r="N105" s="9"/>
      <c r="O105" s="21"/>
    </row>
    <row r="106" spans="1:15" x14ac:dyDescent="0.2">
      <c r="A106" s="181">
        <v>195</v>
      </c>
      <c r="B106" s="9"/>
      <c r="C106" s="9"/>
      <c r="D106" s="87"/>
      <c r="E106" s="24"/>
      <c r="F106" s="25"/>
      <c r="G106" s="25"/>
      <c r="H106" s="23"/>
      <c r="I106" s="24"/>
      <c r="J106" s="9"/>
      <c r="K106" s="87"/>
      <c r="L106" s="183">
        <f t="shared" si="1"/>
        <v>0</v>
      </c>
      <c r="M106" s="9"/>
      <c r="N106" s="9"/>
      <c r="O106" s="21"/>
    </row>
    <row r="107" spans="1:15" x14ac:dyDescent="0.2">
      <c r="A107" s="182">
        <v>196</v>
      </c>
      <c r="B107" s="9"/>
      <c r="C107" s="9"/>
      <c r="D107" s="87"/>
      <c r="E107" s="24"/>
      <c r="F107" s="25"/>
      <c r="G107" s="25"/>
      <c r="H107" s="23"/>
      <c r="I107" s="24"/>
      <c r="J107" s="9"/>
      <c r="K107" s="87"/>
      <c r="L107" s="183">
        <f t="shared" si="1"/>
        <v>0</v>
      </c>
      <c r="M107" s="9"/>
      <c r="N107" s="9"/>
      <c r="O107" s="21"/>
    </row>
    <row r="108" spans="1:15" x14ac:dyDescent="0.2">
      <c r="A108" s="181">
        <v>197</v>
      </c>
      <c r="B108" s="9"/>
      <c r="C108" s="9"/>
      <c r="D108" s="87"/>
      <c r="E108" s="24"/>
      <c r="F108" s="25"/>
      <c r="G108" s="25"/>
      <c r="H108" s="23"/>
      <c r="I108" s="24"/>
      <c r="J108" s="9"/>
      <c r="K108" s="87"/>
      <c r="L108" s="183">
        <f t="shared" si="1"/>
        <v>0</v>
      </c>
      <c r="M108" s="9"/>
      <c r="N108" s="9"/>
      <c r="O108" s="21"/>
    </row>
    <row r="109" spans="1:15" x14ac:dyDescent="0.2">
      <c r="A109" s="182">
        <v>198</v>
      </c>
      <c r="B109" s="9"/>
      <c r="C109" s="9"/>
      <c r="D109" s="87"/>
      <c r="E109" s="24"/>
      <c r="F109" s="25"/>
      <c r="G109" s="25"/>
      <c r="H109" s="23"/>
      <c r="I109" s="24"/>
      <c r="J109" s="9"/>
      <c r="K109" s="87"/>
      <c r="L109" s="183">
        <f t="shared" si="1"/>
        <v>0</v>
      </c>
      <c r="M109" s="9"/>
      <c r="N109" s="9"/>
      <c r="O109" s="21"/>
    </row>
    <row r="110" spans="1:15" x14ac:dyDescent="0.2">
      <c r="A110" s="181">
        <v>199</v>
      </c>
      <c r="B110" s="9"/>
      <c r="C110" s="9"/>
      <c r="D110" s="87"/>
      <c r="E110" s="24"/>
      <c r="F110" s="25"/>
      <c r="G110" s="25"/>
      <c r="H110" s="23"/>
      <c r="I110" s="24"/>
      <c r="J110" s="9"/>
      <c r="K110" s="87"/>
      <c r="L110" s="183">
        <f t="shared" si="1"/>
        <v>0</v>
      </c>
      <c r="M110" s="9"/>
      <c r="N110" s="9"/>
      <c r="O110" s="21"/>
    </row>
    <row r="111" spans="1:15" x14ac:dyDescent="0.2">
      <c r="D111" s="133"/>
      <c r="K111" s="133"/>
    </row>
    <row r="112" spans="1:15" x14ac:dyDescent="0.2">
      <c r="D112" s="133"/>
      <c r="K112" s="133"/>
    </row>
    <row r="113" spans="11:11" x14ac:dyDescent="0.2">
      <c r="K113" s="133"/>
    </row>
  </sheetData>
  <sheetProtection algorithmName="SHA-512" hashValue="OMNU3cQKdyJCciatn/nwBWrbAlJwJ7hde5moJgQdHOvUp1LbOXJdk+T0uTATIpGEZj0YIcmpi+4GdD+vi1kkBA==" saltValue="TH2+IE+pUuQefPPsvCKeVA==" spinCount="100000" sheet="1" selectLockedCells="1"/>
  <mergeCells count="4">
    <mergeCell ref="A4:G4"/>
    <mergeCell ref="H4:O4"/>
    <mergeCell ref="A5:G5"/>
    <mergeCell ref="H5:O5"/>
  </mergeCells>
  <dataValidations count="5">
    <dataValidation type="decimal" operator="greaterThanOrEqual" allowBlank="1" showInputMessage="1" showErrorMessage="1" sqref="F7:H110" xr:uid="{00000000-0002-0000-0200-000000000000}">
      <formula1>0</formula1>
    </dataValidation>
    <dataValidation type="list" allowBlank="1" showInputMessage="1" showErrorMessage="1" sqref="J7:J110" xr:uid="{00000000-0002-0000-0200-000001000000}">
      <formula1>Categories_Payment</formula1>
    </dataValidation>
    <dataValidation type="list" allowBlank="1" showInputMessage="1" showErrorMessage="1" sqref="N7:N110" xr:uid="{00000000-0002-0000-0200-000002000000}">
      <formula1>Categories_PaidParty</formula1>
    </dataValidation>
    <dataValidation type="list" allowBlank="1" showInputMessage="1" showErrorMessage="1" sqref="M7:M110" xr:uid="{00000000-0002-0000-0200-000003000000}">
      <formula1>Categories_Canadian</formula1>
    </dataValidation>
    <dataValidation type="date" operator="greaterThanOrEqual" allowBlank="1" showInputMessage="1" showErrorMessage="1" sqref="E7:E110 I7:I110" xr:uid="{00000000-0002-0000-0200-000004000000}">
      <formula1>41365</formula1>
    </dataValidation>
  </dataValidations>
  <pageMargins left="0.23622047244094491" right="0.23622047244094491" top="0.74803149606299213" bottom="0.74803149606299213" header="0.31496062992125984" footer="0.31496062992125984"/>
  <pageSetup paperSize="5" scale="45"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33E4FD5-1D98-417E-8D2F-6D78E60C028D}">
          <x14:formula1>
            <xm:f>Categories!$B$2:$B$27</xm:f>
          </x14:formula1>
          <xm:sqref>B7:B110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pageSetUpPr fitToPage="1"/>
  </sheetPr>
  <dimension ref="A1:T113"/>
  <sheetViews>
    <sheetView showGridLines="0" zoomScaleNormal="100" workbookViewId="0">
      <selection activeCell="B12" sqref="B12"/>
    </sheetView>
  </sheetViews>
  <sheetFormatPr defaultColWidth="9.140625" defaultRowHeight="12.75" x14ac:dyDescent="0.2"/>
  <cols>
    <col min="1" max="1" width="19.140625" style="128" customWidth="1"/>
    <col min="2" max="2" width="40.7109375" style="128" customWidth="1"/>
    <col min="3" max="3" width="26.5703125" style="128" customWidth="1"/>
    <col min="4" max="4" width="18.5703125" style="128" customWidth="1"/>
    <col min="5" max="5" width="18.28515625" style="128" customWidth="1"/>
    <col min="6" max="6" width="16.140625" style="128" customWidth="1"/>
    <col min="7" max="7" width="34" style="128" customWidth="1"/>
    <col min="8" max="8" width="16.140625" style="128" customWidth="1"/>
    <col min="9" max="9" width="19.5703125" style="128" bestFit="1" customWidth="1"/>
    <col min="10" max="10" width="39.7109375" style="128" customWidth="1"/>
    <col min="11" max="11" width="18" style="128" bestFit="1" customWidth="1"/>
    <col min="12" max="12" width="17.5703125" style="128" customWidth="1"/>
    <col min="13" max="13" width="20.7109375" style="128" bestFit="1" customWidth="1"/>
    <col min="14" max="14" width="29" style="128" bestFit="1" customWidth="1"/>
    <col min="15" max="15" width="43.28515625" style="129" customWidth="1"/>
    <col min="16" max="16384" width="9.140625" style="128"/>
  </cols>
  <sheetData>
    <row r="1" spans="1:20" ht="18" x14ac:dyDescent="0.25">
      <c r="A1" s="134"/>
      <c r="B1" s="1"/>
      <c r="C1" s="1"/>
      <c r="D1" s="1"/>
      <c r="E1" s="1"/>
      <c r="F1" s="1"/>
      <c r="G1" s="1"/>
      <c r="H1" s="1"/>
      <c r="I1" s="1"/>
      <c r="J1" s="1"/>
      <c r="K1" s="1"/>
      <c r="L1" s="1"/>
      <c r="M1" s="1"/>
      <c r="N1" s="1"/>
      <c r="O1" s="1"/>
      <c r="P1" s="129"/>
    </row>
    <row r="2" spans="1:20" x14ac:dyDescent="0.2">
      <c r="A2" s="1"/>
      <c r="B2" s="1"/>
      <c r="C2" s="1"/>
      <c r="D2" s="1"/>
      <c r="E2" s="1"/>
      <c r="F2" s="1"/>
      <c r="G2" s="1"/>
      <c r="H2" s="1"/>
      <c r="I2" s="1"/>
      <c r="J2" s="1"/>
      <c r="K2" s="1"/>
      <c r="L2" s="1"/>
      <c r="M2" s="1"/>
      <c r="N2" s="1"/>
      <c r="O2" s="1"/>
      <c r="P2" s="129"/>
    </row>
    <row r="3" spans="1:20" ht="13.5" thickBot="1" x14ac:dyDescent="0.25">
      <c r="A3" s="135"/>
      <c r="B3" s="1"/>
      <c r="C3" s="1"/>
      <c r="D3" s="1"/>
      <c r="E3" s="1"/>
      <c r="F3" s="1"/>
      <c r="G3" s="1"/>
      <c r="H3" s="1"/>
      <c r="I3" s="1"/>
      <c r="J3" s="1"/>
      <c r="K3" s="1"/>
      <c r="L3" s="1"/>
      <c r="M3" s="1"/>
      <c r="N3" s="1"/>
      <c r="O3" s="1"/>
      <c r="P3" s="129"/>
    </row>
    <row r="4" spans="1:20" s="130" customFormat="1" ht="18.75" customHeight="1" thickBot="1" x14ac:dyDescent="0.3">
      <c r="A4" s="303" t="s">
        <v>67</v>
      </c>
      <c r="B4" s="304"/>
      <c r="C4" s="304"/>
      <c r="D4" s="304"/>
      <c r="E4" s="304"/>
      <c r="F4" s="304"/>
      <c r="G4" s="305"/>
      <c r="H4" s="297" t="s">
        <v>68</v>
      </c>
      <c r="I4" s="298"/>
      <c r="J4" s="298"/>
      <c r="K4" s="298"/>
      <c r="L4" s="298"/>
      <c r="M4" s="298"/>
      <c r="N4" s="298"/>
      <c r="O4" s="299"/>
    </row>
    <row r="5" spans="1:20" ht="82.5" customHeight="1" thickBot="1" x14ac:dyDescent="0.25">
      <c r="A5" s="309" t="s">
        <v>109</v>
      </c>
      <c r="B5" s="307"/>
      <c r="C5" s="307"/>
      <c r="D5" s="307"/>
      <c r="E5" s="307"/>
      <c r="F5" s="307"/>
      <c r="G5" s="308"/>
      <c r="H5" s="310" t="s">
        <v>110</v>
      </c>
      <c r="I5" s="301"/>
      <c r="J5" s="301"/>
      <c r="K5" s="301"/>
      <c r="L5" s="301"/>
      <c r="M5" s="301"/>
      <c r="N5" s="301"/>
      <c r="O5" s="302"/>
    </row>
    <row r="6" spans="1:20" ht="48" thickBot="1" x14ac:dyDescent="0.3">
      <c r="A6" s="136" t="s">
        <v>71</v>
      </c>
      <c r="B6" s="136" t="s">
        <v>72</v>
      </c>
      <c r="C6" s="136" t="s">
        <v>73</v>
      </c>
      <c r="D6" s="136" t="s">
        <v>74</v>
      </c>
      <c r="E6" s="137" t="s">
        <v>75</v>
      </c>
      <c r="F6" s="136" t="s">
        <v>111</v>
      </c>
      <c r="G6" s="136" t="s">
        <v>112</v>
      </c>
      <c r="H6" s="138" t="s">
        <v>113</v>
      </c>
      <c r="I6" s="138" t="s">
        <v>79</v>
      </c>
      <c r="J6" s="138" t="s">
        <v>80</v>
      </c>
      <c r="K6" s="138" t="s">
        <v>74</v>
      </c>
      <c r="L6" s="138" t="s">
        <v>81</v>
      </c>
      <c r="M6" s="138" t="s">
        <v>114</v>
      </c>
      <c r="N6" s="138" t="s">
        <v>115</v>
      </c>
      <c r="O6" s="138" t="s">
        <v>84</v>
      </c>
      <c r="P6" s="131"/>
      <c r="Q6" s="131"/>
      <c r="R6" s="131"/>
      <c r="S6" s="131"/>
      <c r="T6" s="131"/>
    </row>
    <row r="7" spans="1:20" ht="15" x14ac:dyDescent="0.2">
      <c r="A7" s="184" t="s">
        <v>85</v>
      </c>
      <c r="B7" s="185" t="s">
        <v>125</v>
      </c>
      <c r="C7" s="185" t="s">
        <v>134</v>
      </c>
      <c r="D7" s="186" t="s">
        <v>135</v>
      </c>
      <c r="E7" s="187">
        <v>45536</v>
      </c>
      <c r="F7" s="183">
        <v>315</v>
      </c>
      <c r="G7" s="183">
        <v>300</v>
      </c>
      <c r="H7" s="183">
        <v>315</v>
      </c>
      <c r="I7" s="187">
        <v>45535</v>
      </c>
      <c r="J7" s="185" t="s">
        <v>96</v>
      </c>
      <c r="K7" s="186"/>
      <c r="L7" s="183">
        <f t="shared" ref="L7:L72" si="0">MIN(F7,G7,H7)</f>
        <v>300</v>
      </c>
      <c r="M7" s="185" t="s">
        <v>90</v>
      </c>
      <c r="N7" s="185" t="s">
        <v>97</v>
      </c>
      <c r="O7" s="188" t="s">
        <v>136</v>
      </c>
    </row>
    <row r="8" spans="1:20" ht="15" x14ac:dyDescent="0.2">
      <c r="A8" s="169" t="s">
        <v>85</v>
      </c>
      <c r="B8" s="170" t="s">
        <v>137</v>
      </c>
      <c r="C8" s="170" t="s">
        <v>138</v>
      </c>
      <c r="D8" s="171" t="s">
        <v>139</v>
      </c>
      <c r="E8" s="172">
        <v>45527</v>
      </c>
      <c r="F8" s="173">
        <v>126</v>
      </c>
      <c r="G8" s="173">
        <v>126</v>
      </c>
      <c r="H8" s="173">
        <v>126</v>
      </c>
      <c r="I8" s="172">
        <v>45527</v>
      </c>
      <c r="J8" s="170" t="s">
        <v>118</v>
      </c>
      <c r="K8" s="171"/>
      <c r="L8" s="173">
        <f t="shared" si="0"/>
        <v>126</v>
      </c>
      <c r="M8" s="170" t="s">
        <v>119</v>
      </c>
      <c r="N8" s="170" t="s">
        <v>97</v>
      </c>
      <c r="O8" s="174" t="s">
        <v>140</v>
      </c>
    </row>
    <row r="9" spans="1:20" ht="15" x14ac:dyDescent="0.2">
      <c r="A9" s="169" t="s">
        <v>85</v>
      </c>
      <c r="B9" s="170" t="s">
        <v>141</v>
      </c>
      <c r="C9" s="170" t="s">
        <v>142</v>
      </c>
      <c r="D9" s="171" t="s">
        <v>143</v>
      </c>
      <c r="E9" s="172">
        <v>45512</v>
      </c>
      <c r="F9" s="173">
        <v>1005.7</v>
      </c>
      <c r="G9" s="173">
        <v>890</v>
      </c>
      <c r="H9" s="173">
        <v>1005.7</v>
      </c>
      <c r="I9" s="172">
        <v>45512</v>
      </c>
      <c r="J9" s="170" t="s">
        <v>118</v>
      </c>
      <c r="K9" s="171"/>
      <c r="L9" s="173">
        <f t="shared" si="0"/>
        <v>890</v>
      </c>
      <c r="M9" s="170" t="s">
        <v>90</v>
      </c>
      <c r="N9" s="170" t="s">
        <v>97</v>
      </c>
      <c r="O9" s="174"/>
    </row>
    <row r="10" spans="1:20" ht="15" x14ac:dyDescent="0.2">
      <c r="A10" s="169" t="s">
        <v>85</v>
      </c>
      <c r="B10" s="170" t="s">
        <v>144</v>
      </c>
      <c r="C10" s="170" t="s">
        <v>145</v>
      </c>
      <c r="D10" s="171" t="s">
        <v>146</v>
      </c>
      <c r="E10" s="172">
        <v>45531</v>
      </c>
      <c r="F10" s="173">
        <v>400</v>
      </c>
      <c r="G10" s="173">
        <v>200</v>
      </c>
      <c r="H10" s="173">
        <v>200</v>
      </c>
      <c r="I10" s="172">
        <v>45531</v>
      </c>
      <c r="J10" s="170" t="s">
        <v>100</v>
      </c>
      <c r="K10" s="171"/>
      <c r="L10" s="173">
        <f t="shared" si="0"/>
        <v>200</v>
      </c>
      <c r="M10" s="170" t="s">
        <v>90</v>
      </c>
      <c r="N10" s="170" t="s">
        <v>97</v>
      </c>
      <c r="O10" s="174" t="s">
        <v>147</v>
      </c>
    </row>
    <row r="11" spans="1:20" ht="15.75" thickBot="1" x14ac:dyDescent="0.25">
      <c r="A11" s="175" t="s">
        <v>85</v>
      </c>
      <c r="B11" s="176" t="s">
        <v>144</v>
      </c>
      <c r="C11" s="176" t="s">
        <v>145</v>
      </c>
      <c r="D11" s="177" t="s">
        <v>146</v>
      </c>
      <c r="E11" s="178">
        <v>45531</v>
      </c>
      <c r="F11" s="179">
        <v>400</v>
      </c>
      <c r="G11" s="179">
        <v>200</v>
      </c>
      <c r="H11" s="179">
        <v>200</v>
      </c>
      <c r="I11" s="178">
        <v>45545</v>
      </c>
      <c r="J11" s="176" t="s">
        <v>100</v>
      </c>
      <c r="K11" s="177"/>
      <c r="L11" s="179">
        <f t="shared" si="0"/>
        <v>200</v>
      </c>
      <c r="M11" s="176" t="s">
        <v>90</v>
      </c>
      <c r="N11" s="176" t="s">
        <v>97</v>
      </c>
      <c r="O11" s="180" t="s">
        <v>148</v>
      </c>
    </row>
    <row r="12" spans="1:20" x14ac:dyDescent="0.2">
      <c r="A12" s="181">
        <v>201</v>
      </c>
      <c r="B12" s="8"/>
      <c r="C12" s="8"/>
      <c r="D12" s="86"/>
      <c r="E12" s="22"/>
      <c r="F12" s="23"/>
      <c r="G12" s="25"/>
      <c r="H12" s="23"/>
      <c r="I12" s="22"/>
      <c r="J12" s="8"/>
      <c r="K12" s="86"/>
      <c r="L12" s="183">
        <f t="shared" si="0"/>
        <v>0</v>
      </c>
      <c r="M12" s="8"/>
      <c r="N12" s="8"/>
      <c r="O12" s="20"/>
    </row>
    <row r="13" spans="1:20" x14ac:dyDescent="0.2">
      <c r="A13" s="182">
        <v>202</v>
      </c>
      <c r="B13" s="9"/>
      <c r="C13" s="9"/>
      <c r="D13" s="87"/>
      <c r="E13" s="24"/>
      <c r="F13" s="25"/>
      <c r="G13" s="25"/>
      <c r="H13" s="23"/>
      <c r="I13" s="24"/>
      <c r="J13" s="9"/>
      <c r="K13" s="87"/>
      <c r="L13" s="183">
        <f t="shared" si="0"/>
        <v>0</v>
      </c>
      <c r="M13" s="8"/>
      <c r="N13" s="8"/>
      <c r="O13" s="21"/>
    </row>
    <row r="14" spans="1:20" x14ac:dyDescent="0.2">
      <c r="A14" s="181">
        <v>203</v>
      </c>
      <c r="B14" s="9"/>
      <c r="C14" s="9"/>
      <c r="D14" s="87"/>
      <c r="E14" s="24"/>
      <c r="F14" s="25"/>
      <c r="G14" s="25"/>
      <c r="H14" s="23"/>
      <c r="I14" s="24"/>
      <c r="J14" s="9"/>
      <c r="K14" s="87"/>
      <c r="L14" s="183">
        <f t="shared" si="0"/>
        <v>0</v>
      </c>
      <c r="M14" s="8"/>
      <c r="N14" s="8"/>
      <c r="O14" s="21"/>
    </row>
    <row r="15" spans="1:20" x14ac:dyDescent="0.2">
      <c r="A15" s="182">
        <v>204</v>
      </c>
      <c r="B15" s="9"/>
      <c r="C15" s="9"/>
      <c r="D15" s="87"/>
      <c r="E15" s="24"/>
      <c r="F15" s="25"/>
      <c r="G15" s="25"/>
      <c r="H15" s="25"/>
      <c r="I15" s="24"/>
      <c r="J15" s="9"/>
      <c r="K15" s="87"/>
      <c r="L15" s="183">
        <f t="shared" si="0"/>
        <v>0</v>
      </c>
      <c r="M15" s="8"/>
      <c r="N15" s="8"/>
      <c r="O15" s="21"/>
    </row>
    <row r="16" spans="1:20" x14ac:dyDescent="0.2">
      <c r="A16" s="181">
        <v>205</v>
      </c>
      <c r="B16" s="9"/>
      <c r="C16" s="9"/>
      <c r="D16" s="87"/>
      <c r="E16" s="24"/>
      <c r="F16" s="25"/>
      <c r="G16" s="25"/>
      <c r="H16" s="25"/>
      <c r="I16" s="24"/>
      <c r="J16" s="9"/>
      <c r="K16" s="87"/>
      <c r="L16" s="183">
        <f t="shared" si="0"/>
        <v>0</v>
      </c>
      <c r="M16" s="9"/>
      <c r="N16" s="9"/>
      <c r="O16" s="21"/>
    </row>
    <row r="17" spans="1:15" x14ac:dyDescent="0.2">
      <c r="A17" s="182">
        <v>206</v>
      </c>
      <c r="B17" s="9"/>
      <c r="C17" s="9"/>
      <c r="D17" s="87"/>
      <c r="E17" s="24"/>
      <c r="F17" s="25"/>
      <c r="G17" s="25"/>
      <c r="H17" s="25"/>
      <c r="I17" s="24"/>
      <c r="J17" s="9"/>
      <c r="K17" s="87"/>
      <c r="L17" s="183">
        <f t="shared" si="0"/>
        <v>0</v>
      </c>
      <c r="M17" s="9"/>
      <c r="N17" s="9"/>
      <c r="O17" s="21"/>
    </row>
    <row r="18" spans="1:15" x14ac:dyDescent="0.2">
      <c r="A18" s="181">
        <v>207</v>
      </c>
      <c r="B18" s="9"/>
      <c r="C18" s="9"/>
      <c r="D18" s="87"/>
      <c r="E18" s="24"/>
      <c r="F18" s="25"/>
      <c r="G18" s="25"/>
      <c r="H18" s="25"/>
      <c r="I18" s="24"/>
      <c r="J18" s="9"/>
      <c r="K18" s="87"/>
      <c r="L18" s="183">
        <f t="shared" si="0"/>
        <v>0</v>
      </c>
      <c r="M18" s="9"/>
      <c r="N18" s="9"/>
      <c r="O18" s="21"/>
    </row>
    <row r="19" spans="1:15" x14ac:dyDescent="0.2">
      <c r="A19" s="182">
        <v>208</v>
      </c>
      <c r="B19" s="9"/>
      <c r="C19" s="9"/>
      <c r="D19" s="87"/>
      <c r="E19" s="24"/>
      <c r="F19" s="25"/>
      <c r="G19" s="25"/>
      <c r="H19" s="25"/>
      <c r="I19" s="24"/>
      <c r="J19" s="9"/>
      <c r="K19" s="87"/>
      <c r="L19" s="183">
        <f t="shared" si="0"/>
        <v>0</v>
      </c>
      <c r="M19" s="9"/>
      <c r="N19" s="9"/>
      <c r="O19" s="21"/>
    </row>
    <row r="20" spans="1:15" x14ac:dyDescent="0.2">
      <c r="A20" s="181">
        <v>209</v>
      </c>
      <c r="B20" s="9"/>
      <c r="C20" s="9"/>
      <c r="D20" s="87"/>
      <c r="E20" s="24"/>
      <c r="F20" s="25"/>
      <c r="G20" s="25"/>
      <c r="H20" s="25"/>
      <c r="I20" s="24"/>
      <c r="J20" s="9"/>
      <c r="K20" s="87"/>
      <c r="L20" s="183">
        <f t="shared" si="0"/>
        <v>0</v>
      </c>
      <c r="M20" s="9"/>
      <c r="N20" s="9"/>
      <c r="O20" s="21"/>
    </row>
    <row r="21" spans="1:15" x14ac:dyDescent="0.2">
      <c r="A21" s="182">
        <v>210</v>
      </c>
      <c r="B21" s="9"/>
      <c r="C21" s="9"/>
      <c r="D21" s="87"/>
      <c r="E21" s="24"/>
      <c r="F21" s="25"/>
      <c r="G21" s="25"/>
      <c r="H21" s="25"/>
      <c r="I21" s="24"/>
      <c r="J21" s="9"/>
      <c r="K21" s="87"/>
      <c r="L21" s="183">
        <f t="shared" si="0"/>
        <v>0</v>
      </c>
      <c r="M21" s="9"/>
      <c r="N21" s="9"/>
      <c r="O21" s="21"/>
    </row>
    <row r="22" spans="1:15" x14ac:dyDescent="0.2">
      <c r="A22" s="181">
        <v>211</v>
      </c>
      <c r="B22" s="9"/>
      <c r="C22" s="9"/>
      <c r="D22" s="87"/>
      <c r="E22" s="24"/>
      <c r="F22" s="25"/>
      <c r="G22" s="25"/>
      <c r="H22" s="25"/>
      <c r="I22" s="24"/>
      <c r="J22" s="9"/>
      <c r="K22" s="87"/>
      <c r="L22" s="183">
        <f t="shared" si="0"/>
        <v>0</v>
      </c>
      <c r="M22" s="9"/>
      <c r="N22" s="9"/>
      <c r="O22" s="21"/>
    </row>
    <row r="23" spans="1:15" x14ac:dyDescent="0.2">
      <c r="A23" s="182">
        <v>212</v>
      </c>
      <c r="B23" s="9"/>
      <c r="C23" s="9"/>
      <c r="D23" s="87"/>
      <c r="E23" s="24"/>
      <c r="F23" s="25"/>
      <c r="G23" s="25"/>
      <c r="H23" s="25"/>
      <c r="I23" s="24"/>
      <c r="J23" s="9"/>
      <c r="K23" s="87"/>
      <c r="L23" s="183">
        <f t="shared" si="0"/>
        <v>0</v>
      </c>
      <c r="M23" s="9"/>
      <c r="N23" s="9"/>
      <c r="O23" s="21"/>
    </row>
    <row r="24" spans="1:15" x14ac:dyDescent="0.2">
      <c r="A24" s="181">
        <v>213</v>
      </c>
      <c r="B24" s="9"/>
      <c r="C24" s="9"/>
      <c r="D24" s="87"/>
      <c r="E24" s="24"/>
      <c r="F24" s="25"/>
      <c r="G24" s="25"/>
      <c r="H24" s="25"/>
      <c r="I24" s="24"/>
      <c r="J24" s="9"/>
      <c r="K24" s="87"/>
      <c r="L24" s="183">
        <f t="shared" si="0"/>
        <v>0</v>
      </c>
      <c r="M24" s="9"/>
      <c r="N24" s="9"/>
      <c r="O24" s="21"/>
    </row>
    <row r="25" spans="1:15" x14ac:dyDescent="0.2">
      <c r="A25" s="182">
        <v>214</v>
      </c>
      <c r="B25" s="9"/>
      <c r="C25" s="9"/>
      <c r="D25" s="87"/>
      <c r="E25" s="24"/>
      <c r="F25" s="25"/>
      <c r="G25" s="25"/>
      <c r="H25" s="25"/>
      <c r="I25" s="24"/>
      <c r="J25" s="9"/>
      <c r="K25" s="87"/>
      <c r="L25" s="183">
        <f t="shared" si="0"/>
        <v>0</v>
      </c>
      <c r="M25" s="9"/>
      <c r="N25" s="9"/>
      <c r="O25" s="21"/>
    </row>
    <row r="26" spans="1:15" x14ac:dyDescent="0.2">
      <c r="A26" s="181">
        <v>215</v>
      </c>
      <c r="B26" s="9"/>
      <c r="C26" s="9"/>
      <c r="D26" s="87"/>
      <c r="E26" s="24"/>
      <c r="F26" s="25"/>
      <c r="G26" s="25"/>
      <c r="H26" s="25"/>
      <c r="I26" s="24"/>
      <c r="J26" s="9"/>
      <c r="K26" s="87"/>
      <c r="L26" s="183">
        <f t="shared" si="0"/>
        <v>0</v>
      </c>
      <c r="M26" s="9"/>
      <c r="N26" s="9"/>
      <c r="O26" s="21"/>
    </row>
    <row r="27" spans="1:15" x14ac:dyDescent="0.2">
      <c r="A27" s="182">
        <v>216</v>
      </c>
      <c r="B27" s="9"/>
      <c r="C27" s="9"/>
      <c r="D27" s="87"/>
      <c r="E27" s="24"/>
      <c r="F27" s="25"/>
      <c r="G27" s="25"/>
      <c r="H27" s="25"/>
      <c r="I27" s="24"/>
      <c r="J27" s="9"/>
      <c r="K27" s="87"/>
      <c r="L27" s="183">
        <f t="shared" si="0"/>
        <v>0</v>
      </c>
      <c r="M27" s="9"/>
      <c r="N27" s="9"/>
      <c r="O27" s="21"/>
    </row>
    <row r="28" spans="1:15" x14ac:dyDescent="0.2">
      <c r="A28" s="181">
        <v>217</v>
      </c>
      <c r="B28" s="9"/>
      <c r="C28" s="9"/>
      <c r="D28" s="87"/>
      <c r="E28" s="24"/>
      <c r="F28" s="25"/>
      <c r="G28" s="25"/>
      <c r="H28" s="23"/>
      <c r="I28" s="24"/>
      <c r="J28" s="9"/>
      <c r="K28" s="87"/>
      <c r="L28" s="183">
        <f t="shared" si="0"/>
        <v>0</v>
      </c>
      <c r="M28" s="9"/>
      <c r="N28" s="9"/>
      <c r="O28" s="21"/>
    </row>
    <row r="29" spans="1:15" x14ac:dyDescent="0.2">
      <c r="A29" s="182">
        <v>218</v>
      </c>
      <c r="B29" s="9"/>
      <c r="C29" s="9"/>
      <c r="D29" s="87"/>
      <c r="E29" s="24"/>
      <c r="F29" s="25"/>
      <c r="G29" s="25"/>
      <c r="H29" s="23"/>
      <c r="I29" s="24"/>
      <c r="J29" s="9"/>
      <c r="K29" s="87"/>
      <c r="L29" s="183">
        <f t="shared" si="0"/>
        <v>0</v>
      </c>
      <c r="M29" s="9"/>
      <c r="N29" s="9"/>
      <c r="O29" s="21"/>
    </row>
    <row r="30" spans="1:15" x14ac:dyDescent="0.2">
      <c r="A30" s="181">
        <v>219</v>
      </c>
      <c r="B30" s="9"/>
      <c r="C30" s="9"/>
      <c r="D30" s="87"/>
      <c r="E30" s="24"/>
      <c r="F30" s="25"/>
      <c r="G30" s="25"/>
      <c r="H30" s="23"/>
      <c r="I30" s="24"/>
      <c r="J30" s="9"/>
      <c r="K30" s="87"/>
      <c r="L30" s="183">
        <f t="shared" si="0"/>
        <v>0</v>
      </c>
      <c r="M30" s="9"/>
      <c r="N30" s="9"/>
      <c r="O30" s="21"/>
    </row>
    <row r="31" spans="1:15" x14ac:dyDescent="0.2">
      <c r="A31" s="182">
        <v>220</v>
      </c>
      <c r="B31" s="9"/>
      <c r="C31" s="9"/>
      <c r="D31" s="87"/>
      <c r="E31" s="24"/>
      <c r="F31" s="25"/>
      <c r="G31" s="25"/>
      <c r="H31" s="23"/>
      <c r="I31" s="24"/>
      <c r="J31" s="9"/>
      <c r="K31" s="87"/>
      <c r="L31" s="183">
        <f t="shared" si="0"/>
        <v>0</v>
      </c>
      <c r="M31" s="9"/>
      <c r="N31" s="9"/>
      <c r="O31" s="21"/>
    </row>
    <row r="32" spans="1:15" x14ac:dyDescent="0.2">
      <c r="A32" s="181">
        <v>221</v>
      </c>
      <c r="B32" s="9"/>
      <c r="C32" s="9"/>
      <c r="D32" s="87"/>
      <c r="E32" s="24"/>
      <c r="F32" s="25"/>
      <c r="G32" s="25"/>
      <c r="H32" s="23"/>
      <c r="I32" s="24"/>
      <c r="J32" s="9"/>
      <c r="K32" s="87"/>
      <c r="L32" s="183">
        <f t="shared" si="0"/>
        <v>0</v>
      </c>
      <c r="M32" s="9"/>
      <c r="N32" s="9"/>
      <c r="O32" s="21"/>
    </row>
    <row r="33" spans="1:15" x14ac:dyDescent="0.2">
      <c r="A33" s="182">
        <v>222</v>
      </c>
      <c r="B33" s="9"/>
      <c r="C33" s="9"/>
      <c r="D33" s="87"/>
      <c r="E33" s="24"/>
      <c r="F33" s="25"/>
      <c r="G33" s="25"/>
      <c r="H33" s="23"/>
      <c r="I33" s="24"/>
      <c r="J33" s="9"/>
      <c r="K33" s="87"/>
      <c r="L33" s="183">
        <f t="shared" si="0"/>
        <v>0</v>
      </c>
      <c r="M33" s="9"/>
      <c r="N33" s="9"/>
      <c r="O33" s="21"/>
    </row>
    <row r="34" spans="1:15" x14ac:dyDescent="0.2">
      <c r="A34" s="181">
        <v>223</v>
      </c>
      <c r="B34" s="9"/>
      <c r="C34" s="9"/>
      <c r="D34" s="87"/>
      <c r="E34" s="24"/>
      <c r="F34" s="25"/>
      <c r="G34" s="25"/>
      <c r="H34" s="23"/>
      <c r="I34" s="24"/>
      <c r="J34" s="9"/>
      <c r="K34" s="87"/>
      <c r="L34" s="183">
        <f t="shared" si="0"/>
        <v>0</v>
      </c>
      <c r="M34" s="9"/>
      <c r="N34" s="9"/>
      <c r="O34" s="21"/>
    </row>
    <row r="35" spans="1:15" x14ac:dyDescent="0.2">
      <c r="A35" s="182">
        <v>224</v>
      </c>
      <c r="B35" s="9"/>
      <c r="C35" s="9"/>
      <c r="D35" s="87"/>
      <c r="E35" s="24"/>
      <c r="F35" s="25"/>
      <c r="G35" s="25"/>
      <c r="H35" s="23"/>
      <c r="I35" s="24"/>
      <c r="J35" s="9"/>
      <c r="K35" s="87"/>
      <c r="L35" s="183">
        <f t="shared" si="0"/>
        <v>0</v>
      </c>
      <c r="M35" s="9"/>
      <c r="N35" s="9"/>
      <c r="O35" s="21"/>
    </row>
    <row r="36" spans="1:15" x14ac:dyDescent="0.2">
      <c r="A36" s="181">
        <v>225</v>
      </c>
      <c r="B36" s="9"/>
      <c r="C36" s="9"/>
      <c r="D36" s="87"/>
      <c r="E36" s="24"/>
      <c r="F36" s="25"/>
      <c r="G36" s="25"/>
      <c r="H36" s="23"/>
      <c r="I36" s="24"/>
      <c r="J36" s="9"/>
      <c r="K36" s="87"/>
      <c r="L36" s="183">
        <f t="shared" si="0"/>
        <v>0</v>
      </c>
      <c r="M36" s="9"/>
      <c r="N36" s="9"/>
      <c r="O36" s="21"/>
    </row>
    <row r="37" spans="1:15" x14ac:dyDescent="0.2">
      <c r="A37" s="182">
        <v>226</v>
      </c>
      <c r="B37" s="9"/>
      <c r="C37" s="9"/>
      <c r="D37" s="87"/>
      <c r="E37" s="24"/>
      <c r="F37" s="25"/>
      <c r="G37" s="25"/>
      <c r="H37" s="23"/>
      <c r="I37" s="24"/>
      <c r="J37" s="9"/>
      <c r="K37" s="87"/>
      <c r="L37" s="183">
        <f t="shared" si="0"/>
        <v>0</v>
      </c>
      <c r="M37" s="9"/>
      <c r="N37" s="9"/>
      <c r="O37" s="21"/>
    </row>
    <row r="38" spans="1:15" x14ac:dyDescent="0.2">
      <c r="A38" s="181">
        <v>227</v>
      </c>
      <c r="B38" s="9"/>
      <c r="C38" s="9"/>
      <c r="D38" s="87"/>
      <c r="E38" s="24"/>
      <c r="F38" s="25"/>
      <c r="G38" s="25"/>
      <c r="H38" s="23"/>
      <c r="I38" s="24"/>
      <c r="J38" s="9"/>
      <c r="K38" s="87"/>
      <c r="L38" s="183">
        <f t="shared" si="0"/>
        <v>0</v>
      </c>
      <c r="M38" s="9"/>
      <c r="N38" s="9"/>
      <c r="O38" s="21"/>
    </row>
    <row r="39" spans="1:15" x14ac:dyDescent="0.2">
      <c r="A39" s="182">
        <v>228</v>
      </c>
      <c r="B39" s="9"/>
      <c r="C39" s="9"/>
      <c r="D39" s="87"/>
      <c r="E39" s="24"/>
      <c r="F39" s="25"/>
      <c r="G39" s="25"/>
      <c r="H39" s="23"/>
      <c r="I39" s="24"/>
      <c r="J39" s="9"/>
      <c r="K39" s="87"/>
      <c r="L39" s="183">
        <f t="shared" si="0"/>
        <v>0</v>
      </c>
      <c r="M39" s="9"/>
      <c r="N39" s="9"/>
      <c r="O39" s="21"/>
    </row>
    <row r="40" spans="1:15" x14ac:dyDescent="0.2">
      <c r="A40" s="181">
        <v>229</v>
      </c>
      <c r="B40" s="9"/>
      <c r="C40" s="9"/>
      <c r="D40" s="87"/>
      <c r="E40" s="24"/>
      <c r="F40" s="25"/>
      <c r="G40" s="25"/>
      <c r="H40" s="23"/>
      <c r="I40" s="24"/>
      <c r="J40" s="9"/>
      <c r="K40" s="87"/>
      <c r="L40" s="183">
        <f t="shared" si="0"/>
        <v>0</v>
      </c>
      <c r="M40" s="9"/>
      <c r="N40" s="9"/>
      <c r="O40" s="21"/>
    </row>
    <row r="41" spans="1:15" x14ac:dyDescent="0.2">
      <c r="A41" s="182">
        <v>230</v>
      </c>
      <c r="B41" s="9"/>
      <c r="C41" s="9"/>
      <c r="D41" s="87"/>
      <c r="E41" s="24"/>
      <c r="F41" s="25"/>
      <c r="G41" s="25"/>
      <c r="H41" s="23"/>
      <c r="I41" s="24"/>
      <c r="J41" s="9"/>
      <c r="K41" s="87"/>
      <c r="L41" s="183">
        <f t="shared" si="0"/>
        <v>0</v>
      </c>
      <c r="M41" s="9"/>
      <c r="N41" s="9"/>
      <c r="O41" s="21"/>
    </row>
    <row r="42" spans="1:15" x14ac:dyDescent="0.2">
      <c r="A42" s="181">
        <v>231</v>
      </c>
      <c r="B42" s="9"/>
      <c r="C42" s="9"/>
      <c r="D42" s="87"/>
      <c r="E42" s="24"/>
      <c r="F42" s="25"/>
      <c r="G42" s="25"/>
      <c r="H42" s="23"/>
      <c r="I42" s="24"/>
      <c r="J42" s="9"/>
      <c r="K42" s="87"/>
      <c r="L42" s="183">
        <f t="shared" si="0"/>
        <v>0</v>
      </c>
      <c r="M42" s="9"/>
      <c r="N42" s="9"/>
      <c r="O42" s="21"/>
    </row>
    <row r="43" spans="1:15" x14ac:dyDescent="0.2">
      <c r="A43" s="182">
        <v>232</v>
      </c>
      <c r="B43" s="9"/>
      <c r="C43" s="9"/>
      <c r="D43" s="87"/>
      <c r="E43" s="24"/>
      <c r="F43" s="25"/>
      <c r="G43" s="25"/>
      <c r="H43" s="23"/>
      <c r="I43" s="24"/>
      <c r="J43" s="9"/>
      <c r="K43" s="87"/>
      <c r="L43" s="183">
        <f t="shared" si="0"/>
        <v>0</v>
      </c>
      <c r="M43" s="9"/>
      <c r="N43" s="9"/>
      <c r="O43" s="21"/>
    </row>
    <row r="44" spans="1:15" x14ac:dyDescent="0.2">
      <c r="A44" s="181">
        <v>233</v>
      </c>
      <c r="B44" s="9"/>
      <c r="C44" s="9"/>
      <c r="D44" s="87"/>
      <c r="E44" s="24"/>
      <c r="F44" s="25"/>
      <c r="G44" s="25"/>
      <c r="H44" s="23"/>
      <c r="I44" s="24"/>
      <c r="J44" s="9"/>
      <c r="K44" s="87"/>
      <c r="L44" s="183">
        <f t="shared" si="0"/>
        <v>0</v>
      </c>
      <c r="M44" s="9"/>
      <c r="N44" s="9"/>
      <c r="O44" s="21"/>
    </row>
    <row r="45" spans="1:15" x14ac:dyDescent="0.2">
      <c r="A45" s="182">
        <v>234</v>
      </c>
      <c r="B45" s="9"/>
      <c r="C45" s="9"/>
      <c r="D45" s="87"/>
      <c r="E45" s="24"/>
      <c r="F45" s="25"/>
      <c r="G45" s="25"/>
      <c r="H45" s="23"/>
      <c r="I45" s="24"/>
      <c r="J45" s="9"/>
      <c r="K45" s="87"/>
      <c r="L45" s="183">
        <f t="shared" si="0"/>
        <v>0</v>
      </c>
      <c r="M45" s="9"/>
      <c r="N45" s="9"/>
      <c r="O45" s="21"/>
    </row>
    <row r="46" spans="1:15" x14ac:dyDescent="0.2">
      <c r="A46" s="181">
        <v>235</v>
      </c>
      <c r="B46" s="9"/>
      <c r="C46" s="9"/>
      <c r="D46" s="87"/>
      <c r="E46" s="24"/>
      <c r="F46" s="25"/>
      <c r="G46" s="25"/>
      <c r="H46" s="23"/>
      <c r="I46" s="24"/>
      <c r="J46" s="9"/>
      <c r="K46" s="87"/>
      <c r="L46" s="183">
        <f t="shared" si="0"/>
        <v>0</v>
      </c>
      <c r="M46" s="9"/>
      <c r="N46" s="9"/>
      <c r="O46" s="21"/>
    </row>
    <row r="47" spans="1:15" x14ac:dyDescent="0.2">
      <c r="A47" s="182">
        <v>236</v>
      </c>
      <c r="B47" s="9"/>
      <c r="C47" s="9"/>
      <c r="D47" s="87"/>
      <c r="E47" s="24"/>
      <c r="F47" s="25"/>
      <c r="G47" s="25"/>
      <c r="H47" s="23"/>
      <c r="I47" s="24"/>
      <c r="J47" s="9"/>
      <c r="K47" s="87"/>
      <c r="L47" s="183">
        <f t="shared" si="0"/>
        <v>0</v>
      </c>
      <c r="M47" s="9"/>
      <c r="N47" s="9"/>
      <c r="O47" s="21"/>
    </row>
    <row r="48" spans="1:15" x14ac:dyDescent="0.2">
      <c r="A48" s="181">
        <v>237</v>
      </c>
      <c r="B48" s="9"/>
      <c r="C48" s="9"/>
      <c r="D48" s="87"/>
      <c r="E48" s="24"/>
      <c r="F48" s="25"/>
      <c r="G48" s="25"/>
      <c r="H48" s="23"/>
      <c r="I48" s="24"/>
      <c r="J48" s="9"/>
      <c r="K48" s="87"/>
      <c r="L48" s="183">
        <f t="shared" si="0"/>
        <v>0</v>
      </c>
      <c r="M48" s="9"/>
      <c r="N48" s="9"/>
      <c r="O48" s="21"/>
    </row>
    <row r="49" spans="1:15" x14ac:dyDescent="0.2">
      <c r="A49" s="182">
        <v>238</v>
      </c>
      <c r="B49" s="9"/>
      <c r="C49" s="9"/>
      <c r="D49" s="87"/>
      <c r="E49" s="24"/>
      <c r="F49" s="25"/>
      <c r="G49" s="25"/>
      <c r="H49" s="23"/>
      <c r="I49" s="24"/>
      <c r="J49" s="9"/>
      <c r="K49" s="87"/>
      <c r="L49" s="183">
        <f t="shared" si="0"/>
        <v>0</v>
      </c>
      <c r="M49" s="9"/>
      <c r="N49" s="9"/>
      <c r="O49" s="21"/>
    </row>
    <row r="50" spans="1:15" x14ac:dyDescent="0.2">
      <c r="A50" s="181">
        <v>239</v>
      </c>
      <c r="B50" s="9"/>
      <c r="C50" s="9"/>
      <c r="D50" s="87"/>
      <c r="E50" s="24"/>
      <c r="F50" s="25"/>
      <c r="G50" s="25"/>
      <c r="H50" s="23"/>
      <c r="I50" s="24"/>
      <c r="J50" s="9"/>
      <c r="K50" s="87"/>
      <c r="L50" s="183">
        <f t="shared" si="0"/>
        <v>0</v>
      </c>
      <c r="M50" s="9"/>
      <c r="N50" s="9"/>
      <c r="O50" s="21"/>
    </row>
    <row r="51" spans="1:15" x14ac:dyDescent="0.2">
      <c r="A51" s="182">
        <v>240</v>
      </c>
      <c r="B51" s="9"/>
      <c r="C51" s="9"/>
      <c r="D51" s="87"/>
      <c r="E51" s="24"/>
      <c r="F51" s="25"/>
      <c r="G51" s="25"/>
      <c r="H51" s="23"/>
      <c r="I51" s="24"/>
      <c r="J51" s="9"/>
      <c r="K51" s="87"/>
      <c r="L51" s="183">
        <f t="shared" si="0"/>
        <v>0</v>
      </c>
      <c r="M51" s="9"/>
      <c r="N51" s="9"/>
      <c r="O51" s="21"/>
    </row>
    <row r="52" spans="1:15" x14ac:dyDescent="0.2">
      <c r="A52" s="181">
        <v>241</v>
      </c>
      <c r="B52" s="9"/>
      <c r="C52" s="9"/>
      <c r="D52" s="87"/>
      <c r="E52" s="24"/>
      <c r="F52" s="25"/>
      <c r="G52" s="25"/>
      <c r="H52" s="23"/>
      <c r="I52" s="24"/>
      <c r="J52" s="9"/>
      <c r="K52" s="87"/>
      <c r="L52" s="183">
        <f t="shared" si="0"/>
        <v>0</v>
      </c>
      <c r="M52" s="9"/>
      <c r="N52" s="9"/>
      <c r="O52" s="21"/>
    </row>
    <row r="53" spans="1:15" x14ac:dyDescent="0.2">
      <c r="A53" s="182">
        <v>242</v>
      </c>
      <c r="B53" s="9"/>
      <c r="C53" s="9"/>
      <c r="D53" s="87"/>
      <c r="E53" s="24"/>
      <c r="F53" s="25"/>
      <c r="G53" s="25"/>
      <c r="H53" s="23"/>
      <c r="I53" s="24"/>
      <c r="J53" s="9"/>
      <c r="K53" s="87"/>
      <c r="L53" s="183">
        <f t="shared" si="0"/>
        <v>0</v>
      </c>
      <c r="M53" s="9"/>
      <c r="N53" s="9"/>
      <c r="O53" s="21"/>
    </row>
    <row r="54" spans="1:15" x14ac:dyDescent="0.2">
      <c r="A54" s="181">
        <v>243</v>
      </c>
      <c r="B54" s="9"/>
      <c r="C54" s="9"/>
      <c r="D54" s="87"/>
      <c r="E54" s="24"/>
      <c r="F54" s="25"/>
      <c r="G54" s="25"/>
      <c r="H54" s="23"/>
      <c r="I54" s="24"/>
      <c r="J54" s="9"/>
      <c r="K54" s="87"/>
      <c r="L54" s="183">
        <f t="shared" si="0"/>
        <v>0</v>
      </c>
      <c r="M54" s="9"/>
      <c r="N54" s="9"/>
      <c r="O54" s="21"/>
    </row>
    <row r="55" spans="1:15" x14ac:dyDescent="0.2">
      <c r="A55" s="182">
        <v>244</v>
      </c>
      <c r="B55" s="9"/>
      <c r="C55" s="9"/>
      <c r="D55" s="87"/>
      <c r="E55" s="24"/>
      <c r="F55" s="25"/>
      <c r="G55" s="25"/>
      <c r="H55" s="23"/>
      <c r="I55" s="24"/>
      <c r="J55" s="9"/>
      <c r="K55" s="87"/>
      <c r="L55" s="183">
        <f t="shared" si="0"/>
        <v>0</v>
      </c>
      <c r="M55" s="9"/>
      <c r="N55" s="9"/>
      <c r="O55" s="21"/>
    </row>
    <row r="56" spans="1:15" x14ac:dyDescent="0.2">
      <c r="A56" s="181">
        <v>245</v>
      </c>
      <c r="B56" s="9"/>
      <c r="C56" s="9"/>
      <c r="D56" s="87"/>
      <c r="E56" s="24"/>
      <c r="F56" s="25"/>
      <c r="G56" s="25"/>
      <c r="H56" s="23"/>
      <c r="I56" s="24"/>
      <c r="J56" s="9"/>
      <c r="K56" s="87"/>
      <c r="L56" s="183">
        <f t="shared" si="0"/>
        <v>0</v>
      </c>
      <c r="M56" s="9"/>
      <c r="N56" s="9"/>
      <c r="O56" s="21"/>
    </row>
    <row r="57" spans="1:15" x14ac:dyDescent="0.2">
      <c r="A57" s="182">
        <v>246</v>
      </c>
      <c r="B57" s="9"/>
      <c r="C57" s="9"/>
      <c r="D57" s="87"/>
      <c r="E57" s="24"/>
      <c r="F57" s="25"/>
      <c r="G57" s="25"/>
      <c r="H57" s="23"/>
      <c r="I57" s="24"/>
      <c r="J57" s="9"/>
      <c r="K57" s="87"/>
      <c r="L57" s="183">
        <f t="shared" si="0"/>
        <v>0</v>
      </c>
      <c r="M57" s="9"/>
      <c r="N57" s="9"/>
      <c r="O57" s="21"/>
    </row>
    <row r="58" spans="1:15" x14ac:dyDescent="0.2">
      <c r="A58" s="181">
        <v>247</v>
      </c>
      <c r="B58" s="9"/>
      <c r="C58" s="9"/>
      <c r="D58" s="87"/>
      <c r="E58" s="24"/>
      <c r="F58" s="25"/>
      <c r="G58" s="25"/>
      <c r="H58" s="23"/>
      <c r="I58" s="24"/>
      <c r="J58" s="9"/>
      <c r="K58" s="87"/>
      <c r="L58" s="183">
        <f t="shared" si="0"/>
        <v>0</v>
      </c>
      <c r="M58" s="9"/>
      <c r="N58" s="9"/>
      <c r="O58" s="21"/>
    </row>
    <row r="59" spans="1:15" x14ac:dyDescent="0.2">
      <c r="A59" s="182">
        <v>248</v>
      </c>
      <c r="B59" s="9"/>
      <c r="C59" s="9"/>
      <c r="D59" s="87"/>
      <c r="E59" s="24"/>
      <c r="F59" s="25"/>
      <c r="G59" s="25"/>
      <c r="H59" s="23"/>
      <c r="I59" s="24"/>
      <c r="J59" s="9"/>
      <c r="K59" s="87"/>
      <c r="L59" s="183">
        <f t="shared" si="0"/>
        <v>0</v>
      </c>
      <c r="M59" s="9"/>
      <c r="N59" s="9"/>
      <c r="O59" s="21"/>
    </row>
    <row r="60" spans="1:15" x14ac:dyDescent="0.2">
      <c r="A60" s="181">
        <v>249</v>
      </c>
      <c r="B60" s="9"/>
      <c r="C60" s="9"/>
      <c r="D60" s="87"/>
      <c r="E60" s="24"/>
      <c r="F60" s="25"/>
      <c r="G60" s="25"/>
      <c r="H60" s="23"/>
      <c r="I60" s="24"/>
      <c r="J60" s="9"/>
      <c r="K60" s="87"/>
      <c r="L60" s="183">
        <f t="shared" si="0"/>
        <v>0</v>
      </c>
      <c r="M60" s="9"/>
      <c r="N60" s="9"/>
      <c r="O60" s="21"/>
    </row>
    <row r="61" spans="1:15" x14ac:dyDescent="0.2">
      <c r="A61" s="182">
        <v>250</v>
      </c>
      <c r="B61" s="9"/>
      <c r="C61" s="9"/>
      <c r="D61" s="87"/>
      <c r="E61" s="24"/>
      <c r="F61" s="25"/>
      <c r="G61" s="25"/>
      <c r="H61" s="23"/>
      <c r="I61" s="24"/>
      <c r="J61" s="9"/>
      <c r="K61" s="87"/>
      <c r="L61" s="183">
        <f t="shared" si="0"/>
        <v>0</v>
      </c>
      <c r="M61" s="9"/>
      <c r="N61" s="9"/>
      <c r="O61" s="21"/>
    </row>
    <row r="62" spans="1:15" x14ac:dyDescent="0.2">
      <c r="A62" s="181">
        <v>251</v>
      </c>
      <c r="B62" s="9"/>
      <c r="C62" s="9"/>
      <c r="D62" s="87"/>
      <c r="E62" s="24"/>
      <c r="F62" s="25"/>
      <c r="G62" s="25"/>
      <c r="H62" s="23"/>
      <c r="I62" s="24"/>
      <c r="J62" s="9"/>
      <c r="K62" s="87"/>
      <c r="L62" s="183">
        <f t="shared" si="0"/>
        <v>0</v>
      </c>
      <c r="M62" s="9"/>
      <c r="N62" s="9"/>
      <c r="O62" s="21"/>
    </row>
    <row r="63" spans="1:15" x14ac:dyDescent="0.2">
      <c r="A63" s="182">
        <v>252</v>
      </c>
      <c r="B63" s="9"/>
      <c r="C63" s="9"/>
      <c r="D63" s="87"/>
      <c r="E63" s="24"/>
      <c r="F63" s="25"/>
      <c r="G63" s="25"/>
      <c r="H63" s="23"/>
      <c r="I63" s="24"/>
      <c r="J63" s="9"/>
      <c r="K63" s="87"/>
      <c r="L63" s="183">
        <f t="shared" si="0"/>
        <v>0</v>
      </c>
      <c r="M63" s="9"/>
      <c r="N63" s="9"/>
      <c r="O63" s="21"/>
    </row>
    <row r="64" spans="1:15" x14ac:dyDescent="0.2">
      <c r="A64" s="181">
        <v>253</v>
      </c>
      <c r="B64" s="9"/>
      <c r="C64" s="9"/>
      <c r="D64" s="87"/>
      <c r="E64" s="24"/>
      <c r="F64" s="25"/>
      <c r="G64" s="25"/>
      <c r="H64" s="23"/>
      <c r="I64" s="24"/>
      <c r="J64" s="9"/>
      <c r="K64" s="87"/>
      <c r="L64" s="183">
        <f t="shared" si="0"/>
        <v>0</v>
      </c>
      <c r="M64" s="9"/>
      <c r="N64" s="9"/>
      <c r="O64" s="21"/>
    </row>
    <row r="65" spans="1:15" x14ac:dyDescent="0.2">
      <c r="A65" s="182">
        <v>254</v>
      </c>
      <c r="B65" s="9"/>
      <c r="C65" s="9"/>
      <c r="D65" s="87"/>
      <c r="E65" s="24"/>
      <c r="F65" s="25"/>
      <c r="G65" s="25"/>
      <c r="H65" s="23"/>
      <c r="I65" s="24"/>
      <c r="J65" s="9"/>
      <c r="K65" s="87"/>
      <c r="L65" s="183">
        <f t="shared" si="0"/>
        <v>0</v>
      </c>
      <c r="M65" s="9"/>
      <c r="N65" s="9"/>
      <c r="O65" s="21"/>
    </row>
    <row r="66" spans="1:15" x14ac:dyDescent="0.2">
      <c r="A66" s="181">
        <v>255</v>
      </c>
      <c r="B66" s="9"/>
      <c r="C66" s="9"/>
      <c r="D66" s="87"/>
      <c r="E66" s="24"/>
      <c r="F66" s="25"/>
      <c r="G66" s="25"/>
      <c r="H66" s="23"/>
      <c r="I66" s="24"/>
      <c r="J66" s="9"/>
      <c r="K66" s="87"/>
      <c r="L66" s="183">
        <f t="shared" si="0"/>
        <v>0</v>
      </c>
      <c r="M66" s="9"/>
      <c r="N66" s="9"/>
      <c r="O66" s="21"/>
    </row>
    <row r="67" spans="1:15" x14ac:dyDescent="0.2">
      <c r="A67" s="182">
        <v>256</v>
      </c>
      <c r="B67" s="9"/>
      <c r="C67" s="9"/>
      <c r="D67" s="87"/>
      <c r="E67" s="24"/>
      <c r="F67" s="25"/>
      <c r="G67" s="25"/>
      <c r="H67" s="23"/>
      <c r="I67" s="24"/>
      <c r="J67" s="9"/>
      <c r="K67" s="87"/>
      <c r="L67" s="183">
        <f t="shared" si="0"/>
        <v>0</v>
      </c>
      <c r="M67" s="9"/>
      <c r="N67" s="9"/>
      <c r="O67" s="21"/>
    </row>
    <row r="68" spans="1:15" x14ac:dyDescent="0.2">
      <c r="A68" s="181">
        <v>257</v>
      </c>
      <c r="B68" s="9"/>
      <c r="C68" s="9"/>
      <c r="D68" s="87"/>
      <c r="E68" s="24"/>
      <c r="F68" s="25"/>
      <c r="G68" s="25"/>
      <c r="H68" s="23"/>
      <c r="I68" s="24"/>
      <c r="J68" s="9"/>
      <c r="K68" s="87"/>
      <c r="L68" s="183">
        <f t="shared" si="0"/>
        <v>0</v>
      </c>
      <c r="M68" s="9"/>
      <c r="N68" s="9"/>
      <c r="O68" s="21"/>
    </row>
    <row r="69" spans="1:15" x14ac:dyDescent="0.2">
      <c r="A69" s="182">
        <v>258</v>
      </c>
      <c r="B69" s="9"/>
      <c r="C69" s="9"/>
      <c r="D69" s="87"/>
      <c r="E69" s="24"/>
      <c r="F69" s="25"/>
      <c r="G69" s="25"/>
      <c r="H69" s="23"/>
      <c r="I69" s="24"/>
      <c r="J69" s="9"/>
      <c r="K69" s="87"/>
      <c r="L69" s="183">
        <f t="shared" si="0"/>
        <v>0</v>
      </c>
      <c r="M69" s="9"/>
      <c r="N69" s="9"/>
      <c r="O69" s="21"/>
    </row>
    <row r="70" spans="1:15" x14ac:dyDescent="0.2">
      <c r="A70" s="181">
        <v>259</v>
      </c>
      <c r="B70" s="9"/>
      <c r="C70" s="9"/>
      <c r="D70" s="87"/>
      <c r="E70" s="24"/>
      <c r="F70" s="25"/>
      <c r="G70" s="25"/>
      <c r="H70" s="23"/>
      <c r="I70" s="24"/>
      <c r="J70" s="9"/>
      <c r="K70" s="87"/>
      <c r="L70" s="183">
        <f t="shared" si="0"/>
        <v>0</v>
      </c>
      <c r="M70" s="9"/>
      <c r="N70" s="9"/>
      <c r="O70" s="21"/>
    </row>
    <row r="71" spans="1:15" x14ac:dyDescent="0.2">
      <c r="A71" s="182">
        <v>260</v>
      </c>
      <c r="B71" s="9"/>
      <c r="C71" s="9"/>
      <c r="D71" s="87"/>
      <c r="E71" s="24"/>
      <c r="F71" s="25"/>
      <c r="G71" s="25"/>
      <c r="H71" s="23"/>
      <c r="I71" s="24"/>
      <c r="J71" s="9"/>
      <c r="K71" s="87"/>
      <c r="L71" s="183">
        <f t="shared" si="0"/>
        <v>0</v>
      </c>
      <c r="M71" s="9"/>
      <c r="N71" s="9"/>
      <c r="O71" s="21"/>
    </row>
    <row r="72" spans="1:15" x14ac:dyDescent="0.2">
      <c r="A72" s="181">
        <v>261</v>
      </c>
      <c r="B72" s="9"/>
      <c r="C72" s="9"/>
      <c r="D72" s="87"/>
      <c r="E72" s="24"/>
      <c r="F72" s="25"/>
      <c r="G72" s="25"/>
      <c r="H72" s="23"/>
      <c r="I72" s="24"/>
      <c r="J72" s="9"/>
      <c r="K72" s="87"/>
      <c r="L72" s="183">
        <f t="shared" si="0"/>
        <v>0</v>
      </c>
      <c r="M72" s="9"/>
      <c r="N72" s="9"/>
      <c r="O72" s="21"/>
    </row>
    <row r="73" spans="1:15" x14ac:dyDescent="0.2">
      <c r="A73" s="182">
        <v>262</v>
      </c>
      <c r="B73" s="9"/>
      <c r="C73" s="9"/>
      <c r="D73" s="87"/>
      <c r="E73" s="24"/>
      <c r="F73" s="25"/>
      <c r="G73" s="25"/>
      <c r="H73" s="23"/>
      <c r="I73" s="24"/>
      <c r="J73" s="9"/>
      <c r="K73" s="87"/>
      <c r="L73" s="183">
        <f t="shared" ref="L73:L110" si="1">MIN(F73,G73,H73)</f>
        <v>0</v>
      </c>
      <c r="M73" s="9"/>
      <c r="N73" s="9"/>
      <c r="O73" s="21"/>
    </row>
    <row r="74" spans="1:15" x14ac:dyDescent="0.2">
      <c r="A74" s="181">
        <v>263</v>
      </c>
      <c r="B74" s="9"/>
      <c r="C74" s="9"/>
      <c r="D74" s="87"/>
      <c r="E74" s="24"/>
      <c r="F74" s="25"/>
      <c r="G74" s="25"/>
      <c r="H74" s="23"/>
      <c r="I74" s="24"/>
      <c r="J74" s="9"/>
      <c r="K74" s="87"/>
      <c r="L74" s="183">
        <f t="shared" si="1"/>
        <v>0</v>
      </c>
      <c r="M74" s="9"/>
      <c r="N74" s="9"/>
      <c r="O74" s="21"/>
    </row>
    <row r="75" spans="1:15" x14ac:dyDescent="0.2">
      <c r="A75" s="182">
        <v>264</v>
      </c>
      <c r="B75" s="9"/>
      <c r="C75" s="9"/>
      <c r="D75" s="87"/>
      <c r="E75" s="24"/>
      <c r="F75" s="25"/>
      <c r="G75" s="25"/>
      <c r="H75" s="23"/>
      <c r="I75" s="24"/>
      <c r="J75" s="9"/>
      <c r="K75" s="87"/>
      <c r="L75" s="183">
        <f t="shared" si="1"/>
        <v>0</v>
      </c>
      <c r="M75" s="9"/>
      <c r="N75" s="9"/>
      <c r="O75" s="21"/>
    </row>
    <row r="76" spans="1:15" x14ac:dyDescent="0.2">
      <c r="A76" s="181">
        <v>265</v>
      </c>
      <c r="B76" s="9"/>
      <c r="C76" s="9"/>
      <c r="D76" s="87"/>
      <c r="E76" s="24"/>
      <c r="F76" s="25"/>
      <c r="G76" s="25"/>
      <c r="H76" s="23"/>
      <c r="I76" s="24"/>
      <c r="J76" s="9"/>
      <c r="K76" s="87"/>
      <c r="L76" s="183">
        <f t="shared" si="1"/>
        <v>0</v>
      </c>
      <c r="M76" s="9"/>
      <c r="N76" s="9"/>
      <c r="O76" s="21"/>
    </row>
    <row r="77" spans="1:15" x14ac:dyDescent="0.2">
      <c r="A77" s="182">
        <v>266</v>
      </c>
      <c r="B77" s="9"/>
      <c r="C77" s="9"/>
      <c r="D77" s="87"/>
      <c r="E77" s="24"/>
      <c r="F77" s="25"/>
      <c r="G77" s="25"/>
      <c r="H77" s="23"/>
      <c r="I77" s="24"/>
      <c r="J77" s="9"/>
      <c r="K77" s="87"/>
      <c r="L77" s="183">
        <f t="shared" si="1"/>
        <v>0</v>
      </c>
      <c r="M77" s="9"/>
      <c r="N77" s="9"/>
      <c r="O77" s="21"/>
    </row>
    <row r="78" spans="1:15" x14ac:dyDescent="0.2">
      <c r="A78" s="181">
        <v>267</v>
      </c>
      <c r="B78" s="9"/>
      <c r="C78" s="9"/>
      <c r="D78" s="87"/>
      <c r="E78" s="24"/>
      <c r="F78" s="25"/>
      <c r="G78" s="25"/>
      <c r="H78" s="23"/>
      <c r="I78" s="24"/>
      <c r="J78" s="9"/>
      <c r="K78" s="87"/>
      <c r="L78" s="183">
        <f t="shared" si="1"/>
        <v>0</v>
      </c>
      <c r="M78" s="9"/>
      <c r="N78" s="9"/>
      <c r="O78" s="21"/>
    </row>
    <row r="79" spans="1:15" x14ac:dyDescent="0.2">
      <c r="A79" s="182">
        <v>268</v>
      </c>
      <c r="B79" s="9"/>
      <c r="C79" s="9"/>
      <c r="D79" s="87"/>
      <c r="E79" s="24"/>
      <c r="F79" s="25"/>
      <c r="G79" s="25"/>
      <c r="H79" s="23"/>
      <c r="I79" s="24"/>
      <c r="J79" s="9"/>
      <c r="K79" s="87"/>
      <c r="L79" s="183">
        <f t="shared" si="1"/>
        <v>0</v>
      </c>
      <c r="M79" s="9"/>
      <c r="N79" s="9"/>
      <c r="O79" s="21"/>
    </row>
    <row r="80" spans="1:15" x14ac:dyDescent="0.2">
      <c r="A80" s="181">
        <v>269</v>
      </c>
      <c r="B80" s="9"/>
      <c r="C80" s="9"/>
      <c r="D80" s="87"/>
      <c r="E80" s="24"/>
      <c r="F80" s="25"/>
      <c r="G80" s="25"/>
      <c r="H80" s="23"/>
      <c r="I80" s="24"/>
      <c r="J80" s="9"/>
      <c r="K80" s="87"/>
      <c r="L80" s="183">
        <f t="shared" si="1"/>
        <v>0</v>
      </c>
      <c r="M80" s="9"/>
      <c r="N80" s="9"/>
      <c r="O80" s="21"/>
    </row>
    <row r="81" spans="1:15" x14ac:dyDescent="0.2">
      <c r="A81" s="182">
        <v>270</v>
      </c>
      <c r="B81" s="9"/>
      <c r="C81" s="9"/>
      <c r="D81" s="87"/>
      <c r="E81" s="24"/>
      <c r="F81" s="25"/>
      <c r="G81" s="25"/>
      <c r="H81" s="23"/>
      <c r="I81" s="24"/>
      <c r="J81" s="9"/>
      <c r="K81" s="87"/>
      <c r="L81" s="183">
        <f t="shared" si="1"/>
        <v>0</v>
      </c>
      <c r="M81" s="9"/>
      <c r="N81" s="9"/>
      <c r="O81" s="21"/>
    </row>
    <row r="82" spans="1:15" x14ac:dyDescent="0.2">
      <c r="A82" s="181">
        <v>271</v>
      </c>
      <c r="B82" s="9"/>
      <c r="C82" s="9"/>
      <c r="D82" s="87"/>
      <c r="E82" s="24"/>
      <c r="F82" s="25"/>
      <c r="G82" s="25"/>
      <c r="H82" s="23"/>
      <c r="I82" s="24"/>
      <c r="J82" s="9"/>
      <c r="K82" s="87"/>
      <c r="L82" s="183">
        <f t="shared" si="1"/>
        <v>0</v>
      </c>
      <c r="M82" s="9"/>
      <c r="N82" s="9"/>
      <c r="O82" s="21"/>
    </row>
    <row r="83" spans="1:15" x14ac:dyDescent="0.2">
      <c r="A83" s="182">
        <v>272</v>
      </c>
      <c r="B83" s="9"/>
      <c r="C83" s="9"/>
      <c r="D83" s="87"/>
      <c r="E83" s="24"/>
      <c r="F83" s="25"/>
      <c r="G83" s="25"/>
      <c r="H83" s="23"/>
      <c r="I83" s="24"/>
      <c r="J83" s="9"/>
      <c r="K83" s="87"/>
      <c r="L83" s="183">
        <f t="shared" si="1"/>
        <v>0</v>
      </c>
      <c r="M83" s="9"/>
      <c r="N83" s="9"/>
      <c r="O83" s="21"/>
    </row>
    <row r="84" spans="1:15" x14ac:dyDescent="0.2">
      <c r="A84" s="181">
        <v>273</v>
      </c>
      <c r="B84" s="9"/>
      <c r="C84" s="9"/>
      <c r="D84" s="87"/>
      <c r="E84" s="24"/>
      <c r="F84" s="25"/>
      <c r="G84" s="25"/>
      <c r="H84" s="23"/>
      <c r="I84" s="24"/>
      <c r="J84" s="9"/>
      <c r="K84" s="87"/>
      <c r="L84" s="183">
        <f t="shared" si="1"/>
        <v>0</v>
      </c>
      <c r="M84" s="9"/>
      <c r="N84" s="9"/>
      <c r="O84" s="21"/>
    </row>
    <row r="85" spans="1:15" x14ac:dyDescent="0.2">
      <c r="A85" s="182">
        <v>274</v>
      </c>
      <c r="B85" s="9"/>
      <c r="C85" s="9"/>
      <c r="D85" s="87"/>
      <c r="E85" s="24"/>
      <c r="F85" s="25"/>
      <c r="G85" s="25"/>
      <c r="H85" s="23"/>
      <c r="I85" s="24"/>
      <c r="J85" s="9"/>
      <c r="K85" s="87"/>
      <c r="L85" s="183">
        <f t="shared" si="1"/>
        <v>0</v>
      </c>
      <c r="M85" s="9"/>
      <c r="N85" s="9"/>
      <c r="O85" s="21"/>
    </row>
    <row r="86" spans="1:15" x14ac:dyDescent="0.2">
      <c r="A86" s="181">
        <v>275</v>
      </c>
      <c r="B86" s="9"/>
      <c r="C86" s="9"/>
      <c r="D86" s="87"/>
      <c r="E86" s="24"/>
      <c r="F86" s="25"/>
      <c r="G86" s="25"/>
      <c r="H86" s="23"/>
      <c r="I86" s="24"/>
      <c r="J86" s="9"/>
      <c r="K86" s="87"/>
      <c r="L86" s="183">
        <f t="shared" si="1"/>
        <v>0</v>
      </c>
      <c r="M86" s="9"/>
      <c r="N86" s="9"/>
      <c r="O86" s="21"/>
    </row>
    <row r="87" spans="1:15" x14ac:dyDescent="0.2">
      <c r="A87" s="182">
        <v>276</v>
      </c>
      <c r="B87" s="9"/>
      <c r="C87" s="9"/>
      <c r="D87" s="87"/>
      <c r="E87" s="24"/>
      <c r="F87" s="25"/>
      <c r="G87" s="25"/>
      <c r="H87" s="23"/>
      <c r="I87" s="24"/>
      <c r="J87" s="9"/>
      <c r="K87" s="87"/>
      <c r="L87" s="183">
        <f t="shared" si="1"/>
        <v>0</v>
      </c>
      <c r="M87" s="9"/>
      <c r="N87" s="9"/>
      <c r="O87" s="21"/>
    </row>
    <row r="88" spans="1:15" x14ac:dyDescent="0.2">
      <c r="A88" s="181">
        <v>277</v>
      </c>
      <c r="B88" s="9"/>
      <c r="C88" s="9"/>
      <c r="D88" s="87"/>
      <c r="E88" s="24"/>
      <c r="F88" s="25"/>
      <c r="G88" s="25"/>
      <c r="H88" s="23"/>
      <c r="I88" s="24"/>
      <c r="J88" s="9"/>
      <c r="K88" s="87"/>
      <c r="L88" s="183">
        <f t="shared" si="1"/>
        <v>0</v>
      </c>
      <c r="M88" s="9"/>
      <c r="N88" s="9"/>
      <c r="O88" s="21"/>
    </row>
    <row r="89" spans="1:15" x14ac:dyDescent="0.2">
      <c r="A89" s="182">
        <v>278</v>
      </c>
      <c r="B89" s="9"/>
      <c r="C89" s="9"/>
      <c r="D89" s="87"/>
      <c r="E89" s="24"/>
      <c r="F89" s="25"/>
      <c r="G89" s="25"/>
      <c r="H89" s="23"/>
      <c r="I89" s="24"/>
      <c r="J89" s="9"/>
      <c r="K89" s="87"/>
      <c r="L89" s="183">
        <f t="shared" si="1"/>
        <v>0</v>
      </c>
      <c r="M89" s="9"/>
      <c r="N89" s="9"/>
      <c r="O89" s="21"/>
    </row>
    <row r="90" spans="1:15" x14ac:dyDescent="0.2">
      <c r="A90" s="181">
        <v>279</v>
      </c>
      <c r="B90" s="9"/>
      <c r="C90" s="9"/>
      <c r="D90" s="87"/>
      <c r="E90" s="24"/>
      <c r="F90" s="25"/>
      <c r="G90" s="25"/>
      <c r="H90" s="23"/>
      <c r="I90" s="24"/>
      <c r="J90" s="9"/>
      <c r="K90" s="87"/>
      <c r="L90" s="183">
        <f t="shared" si="1"/>
        <v>0</v>
      </c>
      <c r="M90" s="9"/>
      <c r="N90" s="9"/>
      <c r="O90" s="21"/>
    </row>
    <row r="91" spans="1:15" x14ac:dyDescent="0.2">
      <c r="A91" s="182">
        <v>280</v>
      </c>
      <c r="B91" s="9"/>
      <c r="C91" s="9"/>
      <c r="D91" s="87"/>
      <c r="E91" s="24"/>
      <c r="F91" s="25"/>
      <c r="G91" s="25"/>
      <c r="H91" s="23"/>
      <c r="I91" s="24"/>
      <c r="J91" s="9"/>
      <c r="K91" s="87"/>
      <c r="L91" s="183">
        <f t="shared" si="1"/>
        <v>0</v>
      </c>
      <c r="M91" s="9"/>
      <c r="N91" s="9"/>
      <c r="O91" s="21"/>
    </row>
    <row r="92" spans="1:15" x14ac:dyDescent="0.2">
      <c r="A92" s="181">
        <v>281</v>
      </c>
      <c r="B92" s="9"/>
      <c r="C92" s="9"/>
      <c r="D92" s="87"/>
      <c r="E92" s="24"/>
      <c r="F92" s="25"/>
      <c r="G92" s="25"/>
      <c r="H92" s="23"/>
      <c r="I92" s="24"/>
      <c r="J92" s="9"/>
      <c r="K92" s="87"/>
      <c r="L92" s="183">
        <f t="shared" si="1"/>
        <v>0</v>
      </c>
      <c r="M92" s="9"/>
      <c r="N92" s="9"/>
      <c r="O92" s="21"/>
    </row>
    <row r="93" spans="1:15" x14ac:dyDescent="0.2">
      <c r="A93" s="182">
        <v>282</v>
      </c>
      <c r="B93" s="9"/>
      <c r="C93" s="9"/>
      <c r="D93" s="87"/>
      <c r="E93" s="24"/>
      <c r="F93" s="25"/>
      <c r="G93" s="25"/>
      <c r="H93" s="23"/>
      <c r="I93" s="24"/>
      <c r="J93" s="9"/>
      <c r="K93" s="87"/>
      <c r="L93" s="183">
        <f t="shared" si="1"/>
        <v>0</v>
      </c>
      <c r="M93" s="9"/>
      <c r="N93" s="9"/>
      <c r="O93" s="21"/>
    </row>
    <row r="94" spans="1:15" x14ac:dyDescent="0.2">
      <c r="A94" s="181">
        <v>283</v>
      </c>
      <c r="B94" s="9"/>
      <c r="C94" s="9"/>
      <c r="D94" s="87"/>
      <c r="E94" s="24"/>
      <c r="F94" s="25"/>
      <c r="G94" s="25"/>
      <c r="H94" s="23"/>
      <c r="I94" s="24"/>
      <c r="J94" s="9"/>
      <c r="K94" s="87"/>
      <c r="L94" s="183">
        <f t="shared" si="1"/>
        <v>0</v>
      </c>
      <c r="M94" s="9"/>
      <c r="N94" s="9"/>
      <c r="O94" s="21"/>
    </row>
    <row r="95" spans="1:15" x14ac:dyDescent="0.2">
      <c r="A95" s="182">
        <v>284</v>
      </c>
      <c r="B95" s="9"/>
      <c r="C95" s="9"/>
      <c r="D95" s="87"/>
      <c r="E95" s="24"/>
      <c r="F95" s="25"/>
      <c r="G95" s="25"/>
      <c r="H95" s="23"/>
      <c r="I95" s="24"/>
      <c r="J95" s="9"/>
      <c r="K95" s="87"/>
      <c r="L95" s="183">
        <f t="shared" si="1"/>
        <v>0</v>
      </c>
      <c r="M95" s="9"/>
      <c r="N95" s="9"/>
      <c r="O95" s="21"/>
    </row>
    <row r="96" spans="1:15" x14ac:dyDescent="0.2">
      <c r="A96" s="181">
        <v>285</v>
      </c>
      <c r="B96" s="9"/>
      <c r="C96" s="9"/>
      <c r="D96" s="87"/>
      <c r="E96" s="24"/>
      <c r="F96" s="25"/>
      <c r="G96" s="25"/>
      <c r="H96" s="23"/>
      <c r="I96" s="24"/>
      <c r="J96" s="9"/>
      <c r="K96" s="87"/>
      <c r="L96" s="183">
        <f t="shared" si="1"/>
        <v>0</v>
      </c>
      <c r="M96" s="9"/>
      <c r="N96" s="9"/>
      <c r="O96" s="21"/>
    </row>
    <row r="97" spans="1:15" x14ac:dyDescent="0.2">
      <c r="A97" s="182">
        <v>286</v>
      </c>
      <c r="B97" s="9"/>
      <c r="C97" s="9"/>
      <c r="D97" s="87"/>
      <c r="E97" s="24"/>
      <c r="F97" s="25"/>
      <c r="G97" s="25"/>
      <c r="H97" s="23"/>
      <c r="I97" s="24"/>
      <c r="J97" s="9"/>
      <c r="K97" s="87"/>
      <c r="L97" s="183">
        <f t="shared" si="1"/>
        <v>0</v>
      </c>
      <c r="M97" s="9"/>
      <c r="N97" s="9"/>
      <c r="O97" s="21"/>
    </row>
    <row r="98" spans="1:15" x14ac:dyDescent="0.2">
      <c r="A98" s="181">
        <v>287</v>
      </c>
      <c r="B98" s="9"/>
      <c r="C98" s="9"/>
      <c r="D98" s="87"/>
      <c r="E98" s="24"/>
      <c r="F98" s="25"/>
      <c r="G98" s="25"/>
      <c r="H98" s="23"/>
      <c r="I98" s="24"/>
      <c r="J98" s="9"/>
      <c r="K98" s="87"/>
      <c r="L98" s="183">
        <f t="shared" si="1"/>
        <v>0</v>
      </c>
      <c r="M98" s="9"/>
      <c r="N98" s="9"/>
      <c r="O98" s="21"/>
    </row>
    <row r="99" spans="1:15" x14ac:dyDescent="0.2">
      <c r="A99" s="182">
        <v>288</v>
      </c>
      <c r="B99" s="9"/>
      <c r="C99" s="9"/>
      <c r="D99" s="87"/>
      <c r="E99" s="24"/>
      <c r="F99" s="25"/>
      <c r="G99" s="25"/>
      <c r="H99" s="23"/>
      <c r="I99" s="24"/>
      <c r="J99" s="9"/>
      <c r="K99" s="87"/>
      <c r="L99" s="183">
        <f t="shared" si="1"/>
        <v>0</v>
      </c>
      <c r="M99" s="9"/>
      <c r="N99" s="9"/>
      <c r="O99" s="21"/>
    </row>
    <row r="100" spans="1:15" x14ac:dyDescent="0.2">
      <c r="A100" s="181">
        <v>289</v>
      </c>
      <c r="B100" s="9"/>
      <c r="C100" s="9"/>
      <c r="D100" s="87"/>
      <c r="E100" s="24"/>
      <c r="F100" s="25"/>
      <c r="G100" s="25"/>
      <c r="H100" s="23"/>
      <c r="I100" s="24"/>
      <c r="J100" s="9"/>
      <c r="K100" s="87"/>
      <c r="L100" s="183">
        <f t="shared" si="1"/>
        <v>0</v>
      </c>
      <c r="M100" s="9"/>
      <c r="N100" s="9"/>
      <c r="O100" s="21"/>
    </row>
    <row r="101" spans="1:15" x14ac:dyDescent="0.2">
      <c r="A101" s="182">
        <v>290</v>
      </c>
      <c r="B101" s="9"/>
      <c r="C101" s="9"/>
      <c r="D101" s="87"/>
      <c r="E101" s="24"/>
      <c r="F101" s="25"/>
      <c r="G101" s="25"/>
      <c r="H101" s="23"/>
      <c r="I101" s="24"/>
      <c r="J101" s="9"/>
      <c r="K101" s="87"/>
      <c r="L101" s="183">
        <f t="shared" si="1"/>
        <v>0</v>
      </c>
      <c r="M101" s="9"/>
      <c r="N101" s="9"/>
      <c r="O101" s="21"/>
    </row>
    <row r="102" spans="1:15" x14ac:dyDescent="0.2">
      <c r="A102" s="181">
        <v>291</v>
      </c>
      <c r="B102" s="9"/>
      <c r="C102" s="9"/>
      <c r="D102" s="87"/>
      <c r="E102" s="24"/>
      <c r="F102" s="25"/>
      <c r="G102" s="25"/>
      <c r="H102" s="23"/>
      <c r="I102" s="24"/>
      <c r="J102" s="9"/>
      <c r="K102" s="87"/>
      <c r="L102" s="183">
        <f t="shared" si="1"/>
        <v>0</v>
      </c>
      <c r="M102" s="9"/>
      <c r="N102" s="9"/>
      <c r="O102" s="21"/>
    </row>
    <row r="103" spans="1:15" x14ac:dyDescent="0.2">
      <c r="A103" s="182">
        <v>292</v>
      </c>
      <c r="B103" s="9"/>
      <c r="C103" s="9"/>
      <c r="D103" s="87"/>
      <c r="E103" s="24"/>
      <c r="F103" s="25"/>
      <c r="G103" s="25"/>
      <c r="H103" s="23"/>
      <c r="I103" s="24"/>
      <c r="J103" s="9"/>
      <c r="K103" s="87"/>
      <c r="L103" s="183">
        <f t="shared" si="1"/>
        <v>0</v>
      </c>
      <c r="M103" s="9"/>
      <c r="N103" s="9"/>
      <c r="O103" s="21"/>
    </row>
    <row r="104" spans="1:15" x14ac:dyDescent="0.2">
      <c r="A104" s="181">
        <v>293</v>
      </c>
      <c r="B104" s="9"/>
      <c r="C104" s="9"/>
      <c r="D104" s="87"/>
      <c r="E104" s="24"/>
      <c r="F104" s="25"/>
      <c r="G104" s="25"/>
      <c r="H104" s="23"/>
      <c r="I104" s="24"/>
      <c r="J104" s="9"/>
      <c r="K104" s="87"/>
      <c r="L104" s="183">
        <f t="shared" si="1"/>
        <v>0</v>
      </c>
      <c r="M104" s="9"/>
      <c r="N104" s="9"/>
      <c r="O104" s="21"/>
    </row>
    <row r="105" spans="1:15" x14ac:dyDescent="0.2">
      <c r="A105" s="182">
        <v>294</v>
      </c>
      <c r="B105" s="9"/>
      <c r="C105" s="9"/>
      <c r="D105" s="87"/>
      <c r="E105" s="24"/>
      <c r="F105" s="25"/>
      <c r="G105" s="25"/>
      <c r="H105" s="23"/>
      <c r="I105" s="24"/>
      <c r="J105" s="9"/>
      <c r="K105" s="87"/>
      <c r="L105" s="183">
        <f t="shared" si="1"/>
        <v>0</v>
      </c>
      <c r="M105" s="9"/>
      <c r="N105" s="9"/>
      <c r="O105" s="21"/>
    </row>
    <row r="106" spans="1:15" x14ac:dyDescent="0.2">
      <c r="A106" s="181">
        <v>295</v>
      </c>
      <c r="B106" s="9"/>
      <c r="C106" s="9"/>
      <c r="D106" s="87"/>
      <c r="E106" s="24"/>
      <c r="F106" s="25"/>
      <c r="G106" s="25"/>
      <c r="H106" s="23"/>
      <c r="I106" s="24"/>
      <c r="J106" s="9"/>
      <c r="K106" s="87"/>
      <c r="L106" s="183">
        <f t="shared" si="1"/>
        <v>0</v>
      </c>
      <c r="M106" s="9"/>
      <c r="N106" s="9"/>
      <c r="O106" s="21"/>
    </row>
    <row r="107" spans="1:15" x14ac:dyDescent="0.2">
      <c r="A107" s="182">
        <v>296</v>
      </c>
      <c r="B107" s="9"/>
      <c r="C107" s="9"/>
      <c r="D107" s="87"/>
      <c r="E107" s="24"/>
      <c r="F107" s="25"/>
      <c r="G107" s="25"/>
      <c r="H107" s="23"/>
      <c r="I107" s="24"/>
      <c r="J107" s="9"/>
      <c r="K107" s="87"/>
      <c r="L107" s="183">
        <f t="shared" si="1"/>
        <v>0</v>
      </c>
      <c r="M107" s="9"/>
      <c r="N107" s="9"/>
      <c r="O107" s="21"/>
    </row>
    <row r="108" spans="1:15" x14ac:dyDescent="0.2">
      <c r="A108" s="181">
        <v>297</v>
      </c>
      <c r="B108" s="9"/>
      <c r="C108" s="9"/>
      <c r="D108" s="87"/>
      <c r="E108" s="24"/>
      <c r="F108" s="25"/>
      <c r="G108" s="25"/>
      <c r="H108" s="23"/>
      <c r="I108" s="24"/>
      <c r="J108" s="9"/>
      <c r="K108" s="87"/>
      <c r="L108" s="183">
        <f t="shared" si="1"/>
        <v>0</v>
      </c>
      <c r="M108" s="9"/>
      <c r="N108" s="9"/>
      <c r="O108" s="21"/>
    </row>
    <row r="109" spans="1:15" x14ac:dyDescent="0.2">
      <c r="A109" s="182">
        <v>298</v>
      </c>
      <c r="B109" s="9"/>
      <c r="C109" s="9"/>
      <c r="D109" s="87"/>
      <c r="E109" s="24"/>
      <c r="F109" s="25"/>
      <c r="G109" s="25"/>
      <c r="H109" s="23"/>
      <c r="I109" s="24"/>
      <c r="J109" s="9"/>
      <c r="K109" s="87"/>
      <c r="L109" s="183">
        <f t="shared" si="1"/>
        <v>0</v>
      </c>
      <c r="M109" s="9"/>
      <c r="N109" s="9"/>
      <c r="O109" s="21"/>
    </row>
    <row r="110" spans="1:15" x14ac:dyDescent="0.2">
      <c r="A110" s="181">
        <v>299</v>
      </c>
      <c r="B110" s="9"/>
      <c r="C110" s="9"/>
      <c r="D110" s="87"/>
      <c r="E110" s="24"/>
      <c r="F110" s="25"/>
      <c r="G110" s="25"/>
      <c r="H110" s="23"/>
      <c r="I110" s="24"/>
      <c r="J110" s="9"/>
      <c r="K110" s="87"/>
      <c r="L110" s="183">
        <f t="shared" si="1"/>
        <v>0</v>
      </c>
      <c r="M110" s="9"/>
      <c r="N110" s="9"/>
      <c r="O110" s="21"/>
    </row>
    <row r="111" spans="1:15" x14ac:dyDescent="0.2">
      <c r="D111" s="133"/>
      <c r="K111" s="133"/>
    </row>
    <row r="112" spans="1:15" x14ac:dyDescent="0.2">
      <c r="D112" s="133"/>
      <c r="K112" s="133"/>
    </row>
    <row r="113" spans="11:11" x14ac:dyDescent="0.2">
      <c r="K113" s="133"/>
    </row>
  </sheetData>
  <sheetProtection algorithmName="SHA-512" hashValue="zK83Xk+3QrXt5+1Ti7PnSRI/o0SjlvHi6NgEkMcHR0cN51IoRi6U8ahGlkXHuT8iktypF4lby9TM95315L0Dsw==" saltValue="sD94hfRU0dfFZNDpNTXAFg==" spinCount="100000" sheet="1" objects="1" scenarios="1"/>
  <mergeCells count="4">
    <mergeCell ref="A4:G4"/>
    <mergeCell ref="H4:O4"/>
    <mergeCell ref="A5:G5"/>
    <mergeCell ref="H5:O5"/>
  </mergeCells>
  <dataValidations count="7">
    <dataValidation type="list" allowBlank="1" showInputMessage="1" showErrorMessage="1" sqref="B7:B11" xr:uid="{00000000-0002-0000-0300-000000000000}">
      <formula1>Categories_Showcasing</formula1>
    </dataValidation>
    <dataValidation type="decimal" operator="greaterThanOrEqual" allowBlank="1" showInputMessage="1" showErrorMessage="1" sqref="F7:H110" xr:uid="{00000000-0002-0000-0300-000001000000}">
      <formula1>0</formula1>
    </dataValidation>
    <dataValidation type="list" allowBlank="1" showInputMessage="1" showErrorMessage="1" sqref="J7:J110" xr:uid="{00000000-0002-0000-0300-000002000000}">
      <formula1>Categories_Payment</formula1>
    </dataValidation>
    <dataValidation type="list" allowBlank="1" showInputMessage="1" showErrorMessage="1" sqref="N7:N110" xr:uid="{00000000-0002-0000-0300-000003000000}">
      <formula1>Categories_PaidParty</formula1>
    </dataValidation>
    <dataValidation type="list" allowBlank="1" showInputMessage="1" showErrorMessage="1" sqref="M7:M110" xr:uid="{00000000-0002-0000-0300-000004000000}">
      <formula1>Categories_Canadian</formula1>
    </dataValidation>
    <dataValidation type="date" operator="greaterThanOrEqual" allowBlank="1" showInputMessage="1" showErrorMessage="1" sqref="E7:E110 I7:I110" xr:uid="{00000000-0002-0000-0300-000005000000}">
      <formula1>41365</formula1>
    </dataValidation>
    <dataValidation type="list" allowBlank="1" showInputMessage="1" showErrorMessage="1" errorTitle="Budget Category" error="Please select an option from the drop-down list." sqref="B12:B110" xr:uid="{7FE042AC-1344-4A24-B017-AA2FB28D805A}">
      <formula1>INDIRECT("Categories_Showcasing")</formula1>
    </dataValidation>
  </dataValidations>
  <pageMargins left="0.23622047244094491" right="0.23622047244094491" top="0.74803149606299213" bottom="0.74803149606299213" header="0.31496062992125984" footer="0.31496062992125984"/>
  <pageSetup paperSize="5" scale="46"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pageSetUpPr fitToPage="1"/>
  </sheetPr>
  <dimension ref="A1:T113"/>
  <sheetViews>
    <sheetView showGridLines="0" zoomScaleNormal="100" workbookViewId="0">
      <selection activeCell="B11" sqref="B11"/>
    </sheetView>
  </sheetViews>
  <sheetFormatPr defaultColWidth="9.140625" defaultRowHeight="12.75" x14ac:dyDescent="0.2"/>
  <cols>
    <col min="1" max="1" width="15.42578125" style="128" customWidth="1"/>
    <col min="2" max="2" width="34.140625" style="128" bestFit="1" customWidth="1"/>
    <col min="3" max="3" width="26.5703125" style="128" customWidth="1"/>
    <col min="4" max="4" width="18.5703125" style="128" customWidth="1"/>
    <col min="5" max="5" width="18.28515625" style="128" customWidth="1"/>
    <col min="6" max="6" width="16.140625" style="128" customWidth="1"/>
    <col min="7" max="7" width="34" style="128" customWidth="1"/>
    <col min="8" max="8" width="16.140625" style="128" customWidth="1"/>
    <col min="9" max="9" width="19.5703125" style="128" bestFit="1" customWidth="1"/>
    <col min="10" max="10" width="39.7109375" style="128" customWidth="1"/>
    <col min="11" max="11" width="18" style="128" bestFit="1" customWidth="1"/>
    <col min="12" max="12" width="17.5703125" style="128" customWidth="1"/>
    <col min="13" max="13" width="20.7109375" style="128" bestFit="1" customWidth="1"/>
    <col min="14" max="14" width="29" style="128" bestFit="1" customWidth="1"/>
    <col min="15" max="15" width="41.85546875" style="129" bestFit="1" customWidth="1"/>
    <col min="16" max="16384" width="9.140625" style="128"/>
  </cols>
  <sheetData>
    <row r="1" spans="1:20" ht="18" x14ac:dyDescent="0.25">
      <c r="A1" s="134"/>
      <c r="B1" s="1"/>
      <c r="C1" s="1"/>
      <c r="D1" s="1"/>
      <c r="E1" s="1"/>
      <c r="F1" s="1"/>
      <c r="G1" s="1"/>
      <c r="H1" s="1"/>
      <c r="I1" s="1"/>
      <c r="J1" s="1"/>
      <c r="K1" s="1"/>
      <c r="L1" s="1"/>
      <c r="M1" s="1"/>
      <c r="N1" s="1"/>
      <c r="O1" s="1"/>
      <c r="P1" s="129"/>
    </row>
    <row r="2" spans="1:20" x14ac:dyDescent="0.2">
      <c r="A2" s="1"/>
      <c r="B2" s="1"/>
      <c r="C2" s="1"/>
      <c r="D2" s="1"/>
      <c r="E2" s="1"/>
      <c r="F2" s="1"/>
      <c r="G2" s="1"/>
      <c r="H2" s="1"/>
      <c r="I2" s="1"/>
      <c r="J2" s="1"/>
      <c r="K2" s="1"/>
      <c r="L2" s="1"/>
      <c r="M2" s="1"/>
      <c r="N2" s="1"/>
      <c r="O2" s="1"/>
      <c r="P2" s="129"/>
    </row>
    <row r="3" spans="1:20" ht="13.5" thickBot="1" x14ac:dyDescent="0.25">
      <c r="A3" s="135"/>
      <c r="B3" s="1"/>
      <c r="C3" s="1"/>
      <c r="D3" s="1"/>
      <c r="E3" s="1"/>
      <c r="F3" s="1"/>
      <c r="G3" s="1"/>
      <c r="H3" s="1"/>
      <c r="I3" s="1"/>
      <c r="J3" s="1"/>
      <c r="K3" s="1"/>
      <c r="L3" s="1"/>
      <c r="M3" s="1"/>
      <c r="N3" s="1"/>
      <c r="O3" s="1"/>
      <c r="P3" s="129"/>
    </row>
    <row r="4" spans="1:20" s="130" customFormat="1" ht="18.75" customHeight="1" thickBot="1" x14ac:dyDescent="0.3">
      <c r="A4" s="303" t="s">
        <v>67</v>
      </c>
      <c r="B4" s="304"/>
      <c r="C4" s="304"/>
      <c r="D4" s="304"/>
      <c r="E4" s="304"/>
      <c r="F4" s="304"/>
      <c r="G4" s="305"/>
      <c r="H4" s="297" t="s">
        <v>68</v>
      </c>
      <c r="I4" s="298"/>
      <c r="J4" s="298"/>
      <c r="K4" s="298"/>
      <c r="L4" s="298"/>
      <c r="M4" s="298"/>
      <c r="N4" s="298"/>
      <c r="O4" s="299"/>
    </row>
    <row r="5" spans="1:20" ht="82.5" customHeight="1" thickBot="1" x14ac:dyDescent="0.25">
      <c r="A5" s="309" t="s">
        <v>149</v>
      </c>
      <c r="B5" s="307"/>
      <c r="C5" s="307"/>
      <c r="D5" s="307"/>
      <c r="E5" s="307"/>
      <c r="F5" s="307"/>
      <c r="G5" s="308"/>
      <c r="H5" s="310" t="s">
        <v>150</v>
      </c>
      <c r="I5" s="301"/>
      <c r="J5" s="301"/>
      <c r="K5" s="301"/>
      <c r="L5" s="301"/>
      <c r="M5" s="301"/>
      <c r="N5" s="301"/>
      <c r="O5" s="302"/>
    </row>
    <row r="6" spans="1:20" ht="48" thickBot="1" x14ac:dyDescent="0.3">
      <c r="A6" s="136" t="s">
        <v>71</v>
      </c>
      <c r="B6" s="136" t="s">
        <v>72</v>
      </c>
      <c r="C6" s="136" t="s">
        <v>73</v>
      </c>
      <c r="D6" s="136" t="s">
        <v>74</v>
      </c>
      <c r="E6" s="137" t="s">
        <v>75</v>
      </c>
      <c r="F6" s="136" t="s">
        <v>111</v>
      </c>
      <c r="G6" s="136" t="s">
        <v>112</v>
      </c>
      <c r="H6" s="138" t="s">
        <v>113</v>
      </c>
      <c r="I6" s="138" t="s">
        <v>79</v>
      </c>
      <c r="J6" s="138" t="s">
        <v>80</v>
      </c>
      <c r="K6" s="138" t="s">
        <v>74</v>
      </c>
      <c r="L6" s="138" t="s">
        <v>81</v>
      </c>
      <c r="M6" s="138" t="s">
        <v>114</v>
      </c>
      <c r="N6" s="138" t="s">
        <v>115</v>
      </c>
      <c r="O6" s="138" t="s">
        <v>84</v>
      </c>
      <c r="P6" s="131"/>
      <c r="Q6" s="131"/>
      <c r="R6" s="131"/>
      <c r="S6" s="131"/>
      <c r="T6" s="131"/>
    </row>
    <row r="7" spans="1:20" ht="15" x14ac:dyDescent="0.2">
      <c r="A7" s="163" t="s">
        <v>85</v>
      </c>
      <c r="B7" s="164" t="s">
        <v>151</v>
      </c>
      <c r="C7" s="164" t="s">
        <v>152</v>
      </c>
      <c r="D7" s="165" t="s">
        <v>153</v>
      </c>
      <c r="E7" s="166">
        <v>45535</v>
      </c>
      <c r="F7" s="167">
        <v>500</v>
      </c>
      <c r="G7" s="167">
        <v>500</v>
      </c>
      <c r="H7" s="167">
        <v>500</v>
      </c>
      <c r="I7" s="166">
        <v>45554</v>
      </c>
      <c r="J7" s="164" t="s">
        <v>89</v>
      </c>
      <c r="K7" s="165" t="s">
        <v>88</v>
      </c>
      <c r="L7" s="189">
        <f t="shared" ref="L7:L71" si="0">MIN(F7,G7,H7)</f>
        <v>500</v>
      </c>
      <c r="M7" s="164" t="s">
        <v>90</v>
      </c>
      <c r="N7" s="164" t="s">
        <v>91</v>
      </c>
      <c r="O7" s="168"/>
    </row>
    <row r="8" spans="1:20" ht="15" x14ac:dyDescent="0.2">
      <c r="A8" s="169" t="s">
        <v>85</v>
      </c>
      <c r="B8" s="170" t="s">
        <v>154</v>
      </c>
      <c r="C8" s="170" t="s">
        <v>155</v>
      </c>
      <c r="D8" s="171">
        <v>1134</v>
      </c>
      <c r="E8" s="172">
        <v>45543</v>
      </c>
      <c r="F8" s="173">
        <v>3180</v>
      </c>
      <c r="G8" s="173">
        <v>3180</v>
      </c>
      <c r="H8" s="173">
        <v>3180</v>
      </c>
      <c r="I8" s="172">
        <v>45558</v>
      </c>
      <c r="J8" s="170" t="s">
        <v>100</v>
      </c>
      <c r="K8" s="171" t="s">
        <v>156</v>
      </c>
      <c r="L8" s="190">
        <f t="shared" si="0"/>
        <v>3180</v>
      </c>
      <c r="M8" s="170" t="s">
        <v>119</v>
      </c>
      <c r="N8" s="170" t="s">
        <v>97</v>
      </c>
      <c r="O8" s="174" t="s">
        <v>157</v>
      </c>
    </row>
    <row r="9" spans="1:20" ht="15" x14ac:dyDescent="0.2">
      <c r="A9" s="169" t="s">
        <v>85</v>
      </c>
      <c r="B9" s="170" t="s">
        <v>158</v>
      </c>
      <c r="C9" s="170" t="s">
        <v>159</v>
      </c>
      <c r="D9" s="171" t="s">
        <v>160</v>
      </c>
      <c r="E9" s="172">
        <v>45552</v>
      </c>
      <c r="F9" s="173">
        <v>2825</v>
      </c>
      <c r="G9" s="173">
        <v>1250</v>
      </c>
      <c r="H9" s="173">
        <v>1412.5</v>
      </c>
      <c r="I9" s="172">
        <v>45561</v>
      </c>
      <c r="J9" s="170" t="s">
        <v>96</v>
      </c>
      <c r="K9" s="171">
        <v>6768</v>
      </c>
      <c r="L9" s="190">
        <f t="shared" si="0"/>
        <v>1250</v>
      </c>
      <c r="M9" s="170" t="s">
        <v>90</v>
      </c>
      <c r="N9" s="170" t="s">
        <v>97</v>
      </c>
      <c r="O9" s="174" t="s">
        <v>161</v>
      </c>
    </row>
    <row r="10" spans="1:20" ht="15.75" thickBot="1" x14ac:dyDescent="0.25">
      <c r="A10" s="175" t="s">
        <v>85</v>
      </c>
      <c r="B10" s="176" t="s">
        <v>158</v>
      </c>
      <c r="C10" s="176" t="s">
        <v>159</v>
      </c>
      <c r="D10" s="177" t="s">
        <v>160</v>
      </c>
      <c r="E10" s="178">
        <v>45552</v>
      </c>
      <c r="F10" s="179">
        <v>2825</v>
      </c>
      <c r="G10" s="179">
        <v>1250</v>
      </c>
      <c r="H10" s="179">
        <v>1412.5</v>
      </c>
      <c r="I10" s="178">
        <v>45578</v>
      </c>
      <c r="J10" s="176" t="s">
        <v>96</v>
      </c>
      <c r="K10" s="177">
        <v>7998</v>
      </c>
      <c r="L10" s="191">
        <f t="shared" si="0"/>
        <v>1250</v>
      </c>
      <c r="M10" s="176" t="s">
        <v>90</v>
      </c>
      <c r="N10" s="176" t="s">
        <v>97</v>
      </c>
      <c r="O10" s="180" t="s">
        <v>162</v>
      </c>
    </row>
    <row r="11" spans="1:20" x14ac:dyDescent="0.2">
      <c r="A11" s="193">
        <v>301</v>
      </c>
      <c r="B11" s="8"/>
      <c r="C11" s="8"/>
      <c r="D11" s="86"/>
      <c r="E11" s="22"/>
      <c r="F11" s="23"/>
      <c r="G11" s="23"/>
      <c r="H11" s="23"/>
      <c r="I11" s="22"/>
      <c r="J11" s="8"/>
      <c r="K11" s="86"/>
      <c r="L11" s="192">
        <f t="shared" si="0"/>
        <v>0</v>
      </c>
      <c r="M11" s="8"/>
      <c r="N11" s="8"/>
      <c r="O11" s="20"/>
    </row>
    <row r="12" spans="1:20" x14ac:dyDescent="0.2">
      <c r="A12" s="182">
        <v>302</v>
      </c>
      <c r="B12" s="9"/>
      <c r="C12" s="9"/>
      <c r="D12" s="87"/>
      <c r="E12" s="24"/>
      <c r="F12" s="25"/>
      <c r="G12" s="25"/>
      <c r="H12" s="23"/>
      <c r="I12" s="24"/>
      <c r="J12" s="9"/>
      <c r="K12" s="87"/>
      <c r="L12" s="192">
        <f t="shared" si="0"/>
        <v>0</v>
      </c>
      <c r="M12" s="8"/>
      <c r="N12" s="8"/>
      <c r="O12" s="21"/>
    </row>
    <row r="13" spans="1:20" x14ac:dyDescent="0.2">
      <c r="A13" s="181">
        <v>303</v>
      </c>
      <c r="B13" s="9"/>
      <c r="C13" s="9"/>
      <c r="D13" s="87"/>
      <c r="E13" s="24"/>
      <c r="F13" s="25"/>
      <c r="G13" s="25"/>
      <c r="H13" s="23"/>
      <c r="I13" s="24"/>
      <c r="J13" s="9"/>
      <c r="K13" s="87"/>
      <c r="L13" s="192">
        <f t="shared" si="0"/>
        <v>0</v>
      </c>
      <c r="M13" s="8"/>
      <c r="N13" s="8"/>
      <c r="O13" s="21"/>
    </row>
    <row r="14" spans="1:20" x14ac:dyDescent="0.2">
      <c r="A14" s="182">
        <v>304</v>
      </c>
      <c r="B14" s="9"/>
      <c r="C14" s="9"/>
      <c r="D14" s="87"/>
      <c r="E14" s="24"/>
      <c r="F14" s="25"/>
      <c r="G14" s="25"/>
      <c r="H14" s="25"/>
      <c r="I14" s="24"/>
      <c r="J14" s="9"/>
      <c r="K14" s="87"/>
      <c r="L14" s="192">
        <f t="shared" si="0"/>
        <v>0</v>
      </c>
      <c r="M14" s="9"/>
      <c r="N14" s="9" t="s">
        <v>163</v>
      </c>
      <c r="O14" s="21"/>
    </row>
    <row r="15" spans="1:20" x14ac:dyDescent="0.2">
      <c r="A15" s="181">
        <v>305</v>
      </c>
      <c r="B15" s="9"/>
      <c r="C15" s="9"/>
      <c r="D15" s="87"/>
      <c r="E15" s="24"/>
      <c r="F15" s="25"/>
      <c r="G15" s="25"/>
      <c r="H15" s="25"/>
      <c r="I15" s="24"/>
      <c r="J15" s="9"/>
      <c r="K15" s="87"/>
      <c r="L15" s="192">
        <f t="shared" si="0"/>
        <v>0</v>
      </c>
      <c r="M15" s="9"/>
      <c r="N15" s="9"/>
      <c r="O15" s="21"/>
    </row>
    <row r="16" spans="1:20" x14ac:dyDescent="0.2">
      <c r="A16" s="182">
        <v>306</v>
      </c>
      <c r="B16" s="9"/>
      <c r="C16" s="9"/>
      <c r="D16" s="87"/>
      <c r="E16" s="24"/>
      <c r="F16" s="25"/>
      <c r="G16" s="25"/>
      <c r="H16" s="25"/>
      <c r="I16" s="24"/>
      <c r="J16" s="9"/>
      <c r="K16" s="87"/>
      <c r="L16" s="192">
        <f t="shared" si="0"/>
        <v>0</v>
      </c>
      <c r="M16" s="9"/>
      <c r="N16" s="9"/>
      <c r="O16" s="21"/>
    </row>
    <row r="17" spans="1:15" x14ac:dyDescent="0.2">
      <c r="A17" s="181">
        <v>307</v>
      </c>
      <c r="B17" s="9"/>
      <c r="C17" s="9"/>
      <c r="D17" s="87"/>
      <c r="E17" s="24"/>
      <c r="F17" s="25"/>
      <c r="G17" s="25"/>
      <c r="H17" s="25"/>
      <c r="I17" s="24"/>
      <c r="J17" s="9"/>
      <c r="K17" s="87"/>
      <c r="L17" s="192">
        <f t="shared" si="0"/>
        <v>0</v>
      </c>
      <c r="M17" s="9"/>
      <c r="N17" s="9"/>
      <c r="O17" s="21"/>
    </row>
    <row r="18" spans="1:15" x14ac:dyDescent="0.2">
      <c r="A18" s="182">
        <v>308</v>
      </c>
      <c r="B18" s="9"/>
      <c r="C18" s="9"/>
      <c r="D18" s="87"/>
      <c r="E18" s="24"/>
      <c r="F18" s="25"/>
      <c r="G18" s="25"/>
      <c r="H18" s="25"/>
      <c r="I18" s="24"/>
      <c r="J18" s="9"/>
      <c r="K18" s="87"/>
      <c r="L18" s="192">
        <f t="shared" si="0"/>
        <v>0</v>
      </c>
      <c r="M18" s="9"/>
      <c r="N18" s="9"/>
      <c r="O18" s="21"/>
    </row>
    <row r="19" spans="1:15" x14ac:dyDescent="0.2">
      <c r="A19" s="181">
        <v>309</v>
      </c>
      <c r="B19" s="9"/>
      <c r="C19" s="9"/>
      <c r="D19" s="87"/>
      <c r="E19" s="24"/>
      <c r="F19" s="25"/>
      <c r="G19" s="25"/>
      <c r="H19" s="25"/>
      <c r="I19" s="24"/>
      <c r="J19" s="9"/>
      <c r="K19" s="87"/>
      <c r="L19" s="192">
        <f t="shared" si="0"/>
        <v>0</v>
      </c>
      <c r="M19" s="9"/>
      <c r="N19" s="9"/>
      <c r="O19" s="21"/>
    </row>
    <row r="20" spans="1:15" x14ac:dyDescent="0.2">
      <c r="A20" s="182">
        <v>310</v>
      </c>
      <c r="B20" s="9"/>
      <c r="C20" s="9"/>
      <c r="D20" s="87"/>
      <c r="E20" s="24"/>
      <c r="F20" s="25"/>
      <c r="G20" s="25"/>
      <c r="H20" s="25"/>
      <c r="I20" s="24"/>
      <c r="J20" s="9"/>
      <c r="K20" s="87"/>
      <c r="L20" s="192">
        <f t="shared" si="0"/>
        <v>0</v>
      </c>
      <c r="M20" s="9"/>
      <c r="N20" s="9"/>
      <c r="O20" s="21"/>
    </row>
    <row r="21" spans="1:15" x14ac:dyDescent="0.2">
      <c r="A21" s="181">
        <v>311</v>
      </c>
      <c r="B21" s="9"/>
      <c r="C21" s="9"/>
      <c r="D21" s="87"/>
      <c r="E21" s="24"/>
      <c r="F21" s="25"/>
      <c r="G21" s="25"/>
      <c r="H21" s="25"/>
      <c r="I21" s="24"/>
      <c r="J21" s="9"/>
      <c r="K21" s="87"/>
      <c r="L21" s="192">
        <f t="shared" si="0"/>
        <v>0</v>
      </c>
      <c r="M21" s="9"/>
      <c r="N21" s="9"/>
      <c r="O21" s="21"/>
    </row>
    <row r="22" spans="1:15" x14ac:dyDescent="0.2">
      <c r="A22" s="182">
        <v>312</v>
      </c>
      <c r="B22" s="9"/>
      <c r="C22" s="9"/>
      <c r="D22" s="87"/>
      <c r="E22" s="24"/>
      <c r="F22" s="25"/>
      <c r="G22" s="25"/>
      <c r="H22" s="25"/>
      <c r="I22" s="24"/>
      <c r="J22" s="9"/>
      <c r="K22" s="87"/>
      <c r="L22" s="192">
        <f t="shared" si="0"/>
        <v>0</v>
      </c>
      <c r="M22" s="9"/>
      <c r="N22" s="9"/>
      <c r="O22" s="21"/>
    </row>
    <row r="23" spans="1:15" x14ac:dyDescent="0.2">
      <c r="A23" s="181">
        <v>313</v>
      </c>
      <c r="B23" s="9"/>
      <c r="C23" s="9"/>
      <c r="D23" s="87"/>
      <c r="E23" s="24"/>
      <c r="F23" s="25"/>
      <c r="G23" s="25"/>
      <c r="H23" s="25"/>
      <c r="I23" s="24"/>
      <c r="J23" s="9"/>
      <c r="K23" s="87"/>
      <c r="L23" s="192">
        <f t="shared" si="0"/>
        <v>0</v>
      </c>
      <c r="M23" s="9"/>
      <c r="N23" s="9"/>
      <c r="O23" s="21"/>
    </row>
    <row r="24" spans="1:15" x14ac:dyDescent="0.2">
      <c r="A24" s="182">
        <v>314</v>
      </c>
      <c r="B24" s="9"/>
      <c r="C24" s="9"/>
      <c r="D24" s="87"/>
      <c r="E24" s="24"/>
      <c r="F24" s="25"/>
      <c r="G24" s="25"/>
      <c r="H24" s="25"/>
      <c r="I24" s="24"/>
      <c r="J24" s="9"/>
      <c r="K24" s="87"/>
      <c r="L24" s="192">
        <f t="shared" si="0"/>
        <v>0</v>
      </c>
      <c r="M24" s="9"/>
      <c r="N24" s="9"/>
      <c r="O24" s="21"/>
    </row>
    <row r="25" spans="1:15" x14ac:dyDescent="0.2">
      <c r="A25" s="181">
        <v>315</v>
      </c>
      <c r="B25" s="9"/>
      <c r="C25" s="9"/>
      <c r="D25" s="87"/>
      <c r="E25" s="24"/>
      <c r="F25" s="25"/>
      <c r="G25" s="25"/>
      <c r="H25" s="25"/>
      <c r="I25" s="24"/>
      <c r="J25" s="9"/>
      <c r="K25" s="87"/>
      <c r="L25" s="192">
        <f t="shared" si="0"/>
        <v>0</v>
      </c>
      <c r="M25" s="9"/>
      <c r="N25" s="9"/>
      <c r="O25" s="21"/>
    </row>
    <row r="26" spans="1:15" x14ac:dyDescent="0.2">
      <c r="A26" s="182">
        <v>316</v>
      </c>
      <c r="B26" s="9"/>
      <c r="C26" s="9"/>
      <c r="D26" s="87"/>
      <c r="E26" s="24"/>
      <c r="F26" s="25"/>
      <c r="G26" s="25"/>
      <c r="H26" s="25"/>
      <c r="I26" s="24"/>
      <c r="J26" s="9"/>
      <c r="K26" s="87"/>
      <c r="L26" s="192">
        <f t="shared" si="0"/>
        <v>0</v>
      </c>
      <c r="M26" s="9"/>
      <c r="N26" s="9"/>
      <c r="O26" s="21"/>
    </row>
    <row r="27" spans="1:15" x14ac:dyDescent="0.2">
      <c r="A27" s="181">
        <v>317</v>
      </c>
      <c r="B27" s="9"/>
      <c r="C27" s="9"/>
      <c r="D27" s="87"/>
      <c r="E27" s="24"/>
      <c r="F27" s="25"/>
      <c r="G27" s="25"/>
      <c r="H27" s="23"/>
      <c r="I27" s="24"/>
      <c r="J27" s="9"/>
      <c r="K27" s="87"/>
      <c r="L27" s="192">
        <f t="shared" si="0"/>
        <v>0</v>
      </c>
      <c r="M27" s="9"/>
      <c r="N27" s="9"/>
      <c r="O27" s="21"/>
    </row>
    <row r="28" spans="1:15" x14ac:dyDescent="0.2">
      <c r="A28" s="182">
        <v>318</v>
      </c>
      <c r="B28" s="9"/>
      <c r="C28" s="9"/>
      <c r="D28" s="87"/>
      <c r="E28" s="24"/>
      <c r="F28" s="25"/>
      <c r="G28" s="25"/>
      <c r="H28" s="23"/>
      <c r="I28" s="24"/>
      <c r="J28" s="9"/>
      <c r="K28" s="87"/>
      <c r="L28" s="192">
        <f t="shared" si="0"/>
        <v>0</v>
      </c>
      <c r="M28" s="9"/>
      <c r="N28" s="9"/>
      <c r="O28" s="21"/>
    </row>
    <row r="29" spans="1:15" x14ac:dyDescent="0.2">
      <c r="A29" s="181">
        <v>319</v>
      </c>
      <c r="B29" s="9"/>
      <c r="C29" s="9"/>
      <c r="D29" s="87"/>
      <c r="E29" s="24"/>
      <c r="F29" s="25"/>
      <c r="G29" s="25"/>
      <c r="H29" s="23"/>
      <c r="I29" s="24"/>
      <c r="J29" s="9"/>
      <c r="K29" s="87"/>
      <c r="L29" s="192">
        <f t="shared" si="0"/>
        <v>0</v>
      </c>
      <c r="M29" s="9"/>
      <c r="N29" s="9"/>
      <c r="O29" s="21"/>
    </row>
    <row r="30" spans="1:15" x14ac:dyDescent="0.2">
      <c r="A30" s="182">
        <v>320</v>
      </c>
      <c r="B30" s="9"/>
      <c r="C30" s="9"/>
      <c r="D30" s="87"/>
      <c r="E30" s="24"/>
      <c r="F30" s="25"/>
      <c r="G30" s="25"/>
      <c r="H30" s="23"/>
      <c r="I30" s="24"/>
      <c r="J30" s="9"/>
      <c r="K30" s="87"/>
      <c r="L30" s="192">
        <f t="shared" si="0"/>
        <v>0</v>
      </c>
      <c r="M30" s="9"/>
      <c r="N30" s="9"/>
      <c r="O30" s="21"/>
    </row>
    <row r="31" spans="1:15" x14ac:dyDescent="0.2">
      <c r="A31" s="181">
        <v>321</v>
      </c>
      <c r="B31" s="9"/>
      <c r="C31" s="9"/>
      <c r="D31" s="87"/>
      <c r="E31" s="24"/>
      <c r="F31" s="25"/>
      <c r="G31" s="25"/>
      <c r="H31" s="23"/>
      <c r="I31" s="24"/>
      <c r="J31" s="9"/>
      <c r="K31" s="87"/>
      <c r="L31" s="192">
        <f t="shared" si="0"/>
        <v>0</v>
      </c>
      <c r="M31" s="9"/>
      <c r="N31" s="9"/>
      <c r="O31" s="21"/>
    </row>
    <row r="32" spans="1:15" x14ac:dyDescent="0.2">
      <c r="A32" s="182">
        <v>322</v>
      </c>
      <c r="B32" s="9"/>
      <c r="C32" s="9"/>
      <c r="D32" s="87"/>
      <c r="E32" s="24"/>
      <c r="F32" s="25"/>
      <c r="G32" s="25"/>
      <c r="H32" s="23"/>
      <c r="I32" s="24"/>
      <c r="J32" s="9"/>
      <c r="K32" s="87"/>
      <c r="L32" s="192">
        <f t="shared" si="0"/>
        <v>0</v>
      </c>
      <c r="M32" s="9"/>
      <c r="N32" s="9"/>
      <c r="O32" s="21"/>
    </row>
    <row r="33" spans="1:15" x14ac:dyDescent="0.2">
      <c r="A33" s="181">
        <v>323</v>
      </c>
      <c r="B33" s="9"/>
      <c r="C33" s="9"/>
      <c r="D33" s="87"/>
      <c r="E33" s="24"/>
      <c r="F33" s="25"/>
      <c r="G33" s="25"/>
      <c r="H33" s="23"/>
      <c r="I33" s="24"/>
      <c r="J33" s="9"/>
      <c r="K33" s="87"/>
      <c r="L33" s="192">
        <f t="shared" si="0"/>
        <v>0</v>
      </c>
      <c r="M33" s="9"/>
      <c r="N33" s="9"/>
      <c r="O33" s="21"/>
    </row>
    <row r="34" spans="1:15" x14ac:dyDescent="0.2">
      <c r="A34" s="182">
        <v>324</v>
      </c>
      <c r="B34" s="9"/>
      <c r="C34" s="9"/>
      <c r="D34" s="87"/>
      <c r="E34" s="24"/>
      <c r="F34" s="25"/>
      <c r="G34" s="25"/>
      <c r="H34" s="23"/>
      <c r="I34" s="24"/>
      <c r="J34" s="9"/>
      <c r="K34" s="87"/>
      <c r="L34" s="192">
        <f t="shared" si="0"/>
        <v>0</v>
      </c>
      <c r="M34" s="9"/>
      <c r="N34" s="9"/>
      <c r="O34" s="21"/>
    </row>
    <row r="35" spans="1:15" x14ac:dyDescent="0.2">
      <c r="A35" s="181">
        <v>325</v>
      </c>
      <c r="B35" s="9"/>
      <c r="C35" s="9"/>
      <c r="D35" s="87"/>
      <c r="E35" s="24"/>
      <c r="F35" s="25"/>
      <c r="G35" s="25"/>
      <c r="H35" s="23"/>
      <c r="I35" s="24"/>
      <c r="J35" s="9"/>
      <c r="K35" s="87"/>
      <c r="L35" s="192">
        <f t="shared" si="0"/>
        <v>0</v>
      </c>
      <c r="M35" s="9"/>
      <c r="N35" s="9"/>
      <c r="O35" s="21"/>
    </row>
    <row r="36" spans="1:15" x14ac:dyDescent="0.2">
      <c r="A36" s="182">
        <v>326</v>
      </c>
      <c r="B36" s="9"/>
      <c r="C36" s="9"/>
      <c r="D36" s="87"/>
      <c r="E36" s="24"/>
      <c r="F36" s="25"/>
      <c r="G36" s="25"/>
      <c r="H36" s="23"/>
      <c r="I36" s="24"/>
      <c r="J36" s="9"/>
      <c r="K36" s="87"/>
      <c r="L36" s="192">
        <f t="shared" si="0"/>
        <v>0</v>
      </c>
      <c r="M36" s="9"/>
      <c r="N36" s="9"/>
      <c r="O36" s="21"/>
    </row>
    <row r="37" spans="1:15" x14ac:dyDescent="0.2">
      <c r="A37" s="181">
        <v>327</v>
      </c>
      <c r="B37" s="9"/>
      <c r="C37" s="9"/>
      <c r="D37" s="87"/>
      <c r="E37" s="24"/>
      <c r="F37" s="25"/>
      <c r="G37" s="25"/>
      <c r="H37" s="23"/>
      <c r="I37" s="24"/>
      <c r="J37" s="9"/>
      <c r="K37" s="87"/>
      <c r="L37" s="192">
        <f t="shared" si="0"/>
        <v>0</v>
      </c>
      <c r="M37" s="9"/>
      <c r="N37" s="9"/>
      <c r="O37" s="21"/>
    </row>
    <row r="38" spans="1:15" x14ac:dyDescent="0.2">
      <c r="A38" s="182">
        <v>328</v>
      </c>
      <c r="B38" s="9"/>
      <c r="C38" s="9"/>
      <c r="D38" s="87"/>
      <c r="E38" s="24"/>
      <c r="F38" s="25"/>
      <c r="G38" s="25"/>
      <c r="H38" s="23"/>
      <c r="I38" s="24"/>
      <c r="J38" s="9"/>
      <c r="K38" s="87"/>
      <c r="L38" s="192">
        <f t="shared" si="0"/>
        <v>0</v>
      </c>
      <c r="M38" s="9"/>
      <c r="N38" s="9"/>
      <c r="O38" s="21"/>
    </row>
    <row r="39" spans="1:15" x14ac:dyDescent="0.2">
      <c r="A39" s="181">
        <v>329</v>
      </c>
      <c r="B39" s="9"/>
      <c r="C39" s="9"/>
      <c r="D39" s="87"/>
      <c r="E39" s="24"/>
      <c r="F39" s="25"/>
      <c r="G39" s="25"/>
      <c r="H39" s="23"/>
      <c r="I39" s="24"/>
      <c r="J39" s="9"/>
      <c r="K39" s="87"/>
      <c r="L39" s="192">
        <f t="shared" si="0"/>
        <v>0</v>
      </c>
      <c r="M39" s="9"/>
      <c r="N39" s="9"/>
      <c r="O39" s="21"/>
    </row>
    <row r="40" spans="1:15" x14ac:dyDescent="0.2">
      <c r="A40" s="182">
        <v>330</v>
      </c>
      <c r="B40" s="9"/>
      <c r="C40" s="9"/>
      <c r="D40" s="87"/>
      <c r="E40" s="24"/>
      <c r="F40" s="25"/>
      <c r="G40" s="25"/>
      <c r="H40" s="23"/>
      <c r="I40" s="24"/>
      <c r="J40" s="9"/>
      <c r="K40" s="87"/>
      <c r="L40" s="192">
        <f t="shared" si="0"/>
        <v>0</v>
      </c>
      <c r="M40" s="9"/>
      <c r="N40" s="9"/>
      <c r="O40" s="21"/>
    </row>
    <row r="41" spans="1:15" x14ac:dyDescent="0.2">
      <c r="A41" s="181">
        <v>331</v>
      </c>
      <c r="B41" s="9"/>
      <c r="C41" s="9"/>
      <c r="D41" s="87"/>
      <c r="E41" s="24"/>
      <c r="F41" s="25"/>
      <c r="G41" s="25"/>
      <c r="H41" s="23"/>
      <c r="I41" s="24"/>
      <c r="J41" s="9"/>
      <c r="K41" s="87"/>
      <c r="L41" s="192">
        <f t="shared" si="0"/>
        <v>0</v>
      </c>
      <c r="M41" s="9"/>
      <c r="N41" s="9"/>
      <c r="O41" s="21"/>
    </row>
    <row r="42" spans="1:15" x14ac:dyDescent="0.2">
      <c r="A42" s="182">
        <v>332</v>
      </c>
      <c r="B42" s="9"/>
      <c r="C42" s="9"/>
      <c r="D42" s="87"/>
      <c r="E42" s="24"/>
      <c r="F42" s="25"/>
      <c r="G42" s="25"/>
      <c r="H42" s="23"/>
      <c r="I42" s="24"/>
      <c r="J42" s="9"/>
      <c r="K42" s="87"/>
      <c r="L42" s="192">
        <f t="shared" si="0"/>
        <v>0</v>
      </c>
      <c r="M42" s="9"/>
      <c r="N42" s="9"/>
      <c r="O42" s="21"/>
    </row>
    <row r="43" spans="1:15" x14ac:dyDescent="0.2">
      <c r="A43" s="181">
        <v>333</v>
      </c>
      <c r="B43" s="9"/>
      <c r="C43" s="9"/>
      <c r="D43" s="87"/>
      <c r="E43" s="24"/>
      <c r="F43" s="25"/>
      <c r="G43" s="25"/>
      <c r="H43" s="23"/>
      <c r="I43" s="24"/>
      <c r="J43" s="9"/>
      <c r="K43" s="87"/>
      <c r="L43" s="192">
        <f t="shared" si="0"/>
        <v>0</v>
      </c>
      <c r="M43" s="9"/>
      <c r="N43" s="9"/>
      <c r="O43" s="21"/>
    </row>
    <row r="44" spans="1:15" x14ac:dyDescent="0.2">
      <c r="A44" s="182">
        <v>334</v>
      </c>
      <c r="B44" s="9"/>
      <c r="C44" s="9"/>
      <c r="D44" s="87"/>
      <c r="E44" s="24"/>
      <c r="F44" s="25"/>
      <c r="G44" s="25"/>
      <c r="H44" s="23"/>
      <c r="I44" s="24"/>
      <c r="J44" s="9"/>
      <c r="K44" s="87"/>
      <c r="L44" s="192">
        <f t="shared" si="0"/>
        <v>0</v>
      </c>
      <c r="M44" s="9"/>
      <c r="N44" s="9"/>
      <c r="O44" s="21"/>
    </row>
    <row r="45" spans="1:15" x14ac:dyDescent="0.2">
      <c r="A45" s="181">
        <v>335</v>
      </c>
      <c r="B45" s="9"/>
      <c r="C45" s="9"/>
      <c r="D45" s="87"/>
      <c r="E45" s="24"/>
      <c r="F45" s="25"/>
      <c r="G45" s="25"/>
      <c r="H45" s="23"/>
      <c r="I45" s="24"/>
      <c r="J45" s="9"/>
      <c r="K45" s="87"/>
      <c r="L45" s="192">
        <f t="shared" si="0"/>
        <v>0</v>
      </c>
      <c r="M45" s="9"/>
      <c r="N45" s="9"/>
      <c r="O45" s="21"/>
    </row>
    <row r="46" spans="1:15" x14ac:dyDescent="0.2">
      <c r="A46" s="182">
        <v>336</v>
      </c>
      <c r="B46" s="9"/>
      <c r="C46" s="9"/>
      <c r="D46" s="87"/>
      <c r="E46" s="24"/>
      <c r="F46" s="25"/>
      <c r="G46" s="25"/>
      <c r="H46" s="23"/>
      <c r="I46" s="24"/>
      <c r="J46" s="9"/>
      <c r="K46" s="87"/>
      <c r="L46" s="192">
        <f t="shared" si="0"/>
        <v>0</v>
      </c>
      <c r="M46" s="9"/>
      <c r="N46" s="9"/>
      <c r="O46" s="21"/>
    </row>
    <row r="47" spans="1:15" x14ac:dyDescent="0.2">
      <c r="A47" s="181">
        <v>337</v>
      </c>
      <c r="B47" s="9"/>
      <c r="C47" s="9"/>
      <c r="D47" s="87"/>
      <c r="E47" s="24"/>
      <c r="F47" s="25"/>
      <c r="G47" s="25"/>
      <c r="H47" s="23"/>
      <c r="I47" s="24"/>
      <c r="J47" s="9"/>
      <c r="K47" s="87"/>
      <c r="L47" s="192">
        <f t="shared" si="0"/>
        <v>0</v>
      </c>
      <c r="M47" s="9"/>
      <c r="N47" s="9"/>
      <c r="O47" s="21"/>
    </row>
    <row r="48" spans="1:15" x14ac:dyDescent="0.2">
      <c r="A48" s="182">
        <v>338</v>
      </c>
      <c r="B48" s="9"/>
      <c r="C48" s="9"/>
      <c r="D48" s="87"/>
      <c r="E48" s="24"/>
      <c r="F48" s="25"/>
      <c r="G48" s="25"/>
      <c r="H48" s="23"/>
      <c r="I48" s="24"/>
      <c r="J48" s="9"/>
      <c r="K48" s="87"/>
      <c r="L48" s="192">
        <f t="shared" si="0"/>
        <v>0</v>
      </c>
      <c r="M48" s="9"/>
      <c r="N48" s="9"/>
      <c r="O48" s="21"/>
    </row>
    <row r="49" spans="1:15" x14ac:dyDescent="0.2">
      <c r="A49" s="181">
        <v>339</v>
      </c>
      <c r="B49" s="9"/>
      <c r="C49" s="9"/>
      <c r="D49" s="87"/>
      <c r="E49" s="24"/>
      <c r="F49" s="25"/>
      <c r="G49" s="25"/>
      <c r="H49" s="23"/>
      <c r="I49" s="24"/>
      <c r="J49" s="9"/>
      <c r="K49" s="87"/>
      <c r="L49" s="192">
        <f t="shared" si="0"/>
        <v>0</v>
      </c>
      <c r="M49" s="9"/>
      <c r="N49" s="9"/>
      <c r="O49" s="21"/>
    </row>
    <row r="50" spans="1:15" x14ac:dyDescent="0.2">
      <c r="A50" s="182">
        <v>340</v>
      </c>
      <c r="B50" s="9"/>
      <c r="C50" s="9"/>
      <c r="D50" s="87"/>
      <c r="E50" s="24"/>
      <c r="F50" s="25"/>
      <c r="G50" s="25"/>
      <c r="H50" s="23"/>
      <c r="I50" s="24"/>
      <c r="J50" s="9"/>
      <c r="K50" s="87"/>
      <c r="L50" s="192">
        <f t="shared" si="0"/>
        <v>0</v>
      </c>
      <c r="M50" s="9"/>
      <c r="N50" s="9"/>
      <c r="O50" s="21"/>
    </row>
    <row r="51" spans="1:15" x14ac:dyDescent="0.2">
      <c r="A51" s="181">
        <v>341</v>
      </c>
      <c r="B51" s="9"/>
      <c r="C51" s="9"/>
      <c r="D51" s="87"/>
      <c r="E51" s="24"/>
      <c r="F51" s="25"/>
      <c r="G51" s="25"/>
      <c r="H51" s="23"/>
      <c r="I51" s="24"/>
      <c r="J51" s="9"/>
      <c r="K51" s="87"/>
      <c r="L51" s="192">
        <f t="shared" si="0"/>
        <v>0</v>
      </c>
      <c r="M51" s="9"/>
      <c r="N51" s="9"/>
      <c r="O51" s="21"/>
    </row>
    <row r="52" spans="1:15" x14ac:dyDescent="0.2">
      <c r="A52" s="182">
        <v>342</v>
      </c>
      <c r="B52" s="9"/>
      <c r="C52" s="9"/>
      <c r="D52" s="87"/>
      <c r="E52" s="24"/>
      <c r="F52" s="25"/>
      <c r="G52" s="25"/>
      <c r="H52" s="23"/>
      <c r="I52" s="24"/>
      <c r="J52" s="9"/>
      <c r="K52" s="87"/>
      <c r="L52" s="192">
        <f t="shared" si="0"/>
        <v>0</v>
      </c>
      <c r="M52" s="9"/>
      <c r="N52" s="9"/>
      <c r="O52" s="21"/>
    </row>
    <row r="53" spans="1:15" x14ac:dyDescent="0.2">
      <c r="A53" s="181">
        <v>343</v>
      </c>
      <c r="B53" s="9"/>
      <c r="C53" s="9"/>
      <c r="D53" s="87"/>
      <c r="E53" s="24"/>
      <c r="F53" s="25"/>
      <c r="G53" s="25"/>
      <c r="H53" s="23"/>
      <c r="I53" s="24"/>
      <c r="J53" s="9"/>
      <c r="K53" s="87"/>
      <c r="L53" s="192">
        <f t="shared" si="0"/>
        <v>0</v>
      </c>
      <c r="M53" s="9"/>
      <c r="N53" s="9"/>
      <c r="O53" s="21"/>
    </row>
    <row r="54" spans="1:15" x14ac:dyDescent="0.2">
      <c r="A54" s="182">
        <v>344</v>
      </c>
      <c r="B54" s="9"/>
      <c r="C54" s="9"/>
      <c r="D54" s="87"/>
      <c r="E54" s="24"/>
      <c r="F54" s="25"/>
      <c r="G54" s="25"/>
      <c r="H54" s="23"/>
      <c r="I54" s="24"/>
      <c r="J54" s="9"/>
      <c r="K54" s="87"/>
      <c r="L54" s="192">
        <f t="shared" si="0"/>
        <v>0</v>
      </c>
      <c r="M54" s="9"/>
      <c r="N54" s="9"/>
      <c r="O54" s="21"/>
    </row>
    <row r="55" spans="1:15" x14ac:dyDescent="0.2">
      <c r="A55" s="181">
        <v>345</v>
      </c>
      <c r="B55" s="9"/>
      <c r="C55" s="9"/>
      <c r="D55" s="87"/>
      <c r="E55" s="24"/>
      <c r="F55" s="25"/>
      <c r="G55" s="25"/>
      <c r="H55" s="23"/>
      <c r="I55" s="24"/>
      <c r="J55" s="9"/>
      <c r="K55" s="87"/>
      <c r="L55" s="192">
        <f t="shared" si="0"/>
        <v>0</v>
      </c>
      <c r="M55" s="9"/>
      <c r="N55" s="9"/>
      <c r="O55" s="21"/>
    </row>
    <row r="56" spans="1:15" x14ac:dyDescent="0.2">
      <c r="A56" s="182">
        <v>346</v>
      </c>
      <c r="B56" s="9"/>
      <c r="C56" s="9"/>
      <c r="D56" s="87"/>
      <c r="E56" s="24"/>
      <c r="F56" s="25"/>
      <c r="G56" s="25"/>
      <c r="H56" s="23"/>
      <c r="I56" s="24"/>
      <c r="J56" s="9"/>
      <c r="K56" s="87"/>
      <c r="L56" s="192">
        <f t="shared" si="0"/>
        <v>0</v>
      </c>
      <c r="M56" s="9"/>
      <c r="N56" s="9"/>
      <c r="O56" s="21"/>
    </row>
    <row r="57" spans="1:15" x14ac:dyDescent="0.2">
      <c r="A57" s="181">
        <v>347</v>
      </c>
      <c r="B57" s="9"/>
      <c r="C57" s="9"/>
      <c r="D57" s="87"/>
      <c r="E57" s="24"/>
      <c r="F57" s="25"/>
      <c r="G57" s="25"/>
      <c r="H57" s="23"/>
      <c r="I57" s="24"/>
      <c r="J57" s="9"/>
      <c r="K57" s="87"/>
      <c r="L57" s="192">
        <f t="shared" si="0"/>
        <v>0</v>
      </c>
      <c r="M57" s="9"/>
      <c r="N57" s="9"/>
      <c r="O57" s="21"/>
    </row>
    <row r="58" spans="1:15" x14ac:dyDescent="0.2">
      <c r="A58" s="182">
        <v>348</v>
      </c>
      <c r="B58" s="9"/>
      <c r="C58" s="9"/>
      <c r="D58" s="87"/>
      <c r="E58" s="24"/>
      <c r="F58" s="25"/>
      <c r="G58" s="25"/>
      <c r="H58" s="23"/>
      <c r="I58" s="24"/>
      <c r="J58" s="9"/>
      <c r="K58" s="87"/>
      <c r="L58" s="192">
        <f t="shared" si="0"/>
        <v>0</v>
      </c>
      <c r="M58" s="9"/>
      <c r="N58" s="9"/>
      <c r="O58" s="21"/>
    </row>
    <row r="59" spans="1:15" x14ac:dyDescent="0.2">
      <c r="A59" s="181">
        <v>349</v>
      </c>
      <c r="B59" s="9"/>
      <c r="C59" s="9"/>
      <c r="D59" s="87"/>
      <c r="E59" s="24"/>
      <c r="F59" s="25"/>
      <c r="G59" s="25"/>
      <c r="H59" s="23"/>
      <c r="I59" s="24"/>
      <c r="J59" s="9"/>
      <c r="K59" s="87"/>
      <c r="L59" s="192">
        <f t="shared" si="0"/>
        <v>0</v>
      </c>
      <c r="M59" s="9"/>
      <c r="N59" s="9"/>
      <c r="O59" s="21"/>
    </row>
    <row r="60" spans="1:15" x14ac:dyDescent="0.2">
      <c r="A60" s="182">
        <v>350</v>
      </c>
      <c r="B60" s="9"/>
      <c r="C60" s="9"/>
      <c r="D60" s="87"/>
      <c r="E60" s="24"/>
      <c r="F60" s="25"/>
      <c r="G60" s="25"/>
      <c r="H60" s="23"/>
      <c r="I60" s="24"/>
      <c r="J60" s="9"/>
      <c r="K60" s="87"/>
      <c r="L60" s="192">
        <f t="shared" si="0"/>
        <v>0</v>
      </c>
      <c r="M60" s="9"/>
      <c r="N60" s="9"/>
      <c r="O60" s="21"/>
    </row>
    <row r="61" spans="1:15" x14ac:dyDescent="0.2">
      <c r="A61" s="181">
        <v>351</v>
      </c>
      <c r="B61" s="9"/>
      <c r="C61" s="9"/>
      <c r="D61" s="87"/>
      <c r="E61" s="24"/>
      <c r="F61" s="25"/>
      <c r="G61" s="25"/>
      <c r="H61" s="23"/>
      <c r="I61" s="24"/>
      <c r="J61" s="9"/>
      <c r="K61" s="87"/>
      <c r="L61" s="192">
        <f t="shared" si="0"/>
        <v>0</v>
      </c>
      <c r="M61" s="9"/>
      <c r="N61" s="9"/>
      <c r="O61" s="21"/>
    </row>
    <row r="62" spans="1:15" x14ac:dyDescent="0.2">
      <c r="A62" s="182">
        <v>352</v>
      </c>
      <c r="B62" s="9"/>
      <c r="C62" s="9"/>
      <c r="D62" s="87"/>
      <c r="E62" s="24"/>
      <c r="F62" s="25"/>
      <c r="G62" s="25"/>
      <c r="H62" s="23"/>
      <c r="I62" s="24"/>
      <c r="J62" s="9"/>
      <c r="K62" s="87"/>
      <c r="L62" s="192">
        <f t="shared" si="0"/>
        <v>0</v>
      </c>
      <c r="M62" s="9"/>
      <c r="N62" s="9"/>
      <c r="O62" s="21"/>
    </row>
    <row r="63" spans="1:15" x14ac:dyDescent="0.2">
      <c r="A63" s="181">
        <v>353</v>
      </c>
      <c r="B63" s="9"/>
      <c r="C63" s="9"/>
      <c r="D63" s="87"/>
      <c r="E63" s="24"/>
      <c r="F63" s="25"/>
      <c r="G63" s="25"/>
      <c r="H63" s="23"/>
      <c r="I63" s="24"/>
      <c r="J63" s="9"/>
      <c r="K63" s="87"/>
      <c r="L63" s="192">
        <f t="shared" si="0"/>
        <v>0</v>
      </c>
      <c r="M63" s="9"/>
      <c r="N63" s="9"/>
      <c r="O63" s="21"/>
    </row>
    <row r="64" spans="1:15" x14ac:dyDescent="0.2">
      <c r="A64" s="182">
        <v>354</v>
      </c>
      <c r="B64" s="9"/>
      <c r="C64" s="9"/>
      <c r="D64" s="87"/>
      <c r="E64" s="24"/>
      <c r="F64" s="25"/>
      <c r="G64" s="25"/>
      <c r="H64" s="23"/>
      <c r="I64" s="24"/>
      <c r="J64" s="9"/>
      <c r="K64" s="87"/>
      <c r="L64" s="192">
        <f t="shared" si="0"/>
        <v>0</v>
      </c>
      <c r="M64" s="9"/>
      <c r="N64" s="9"/>
      <c r="O64" s="21"/>
    </row>
    <row r="65" spans="1:15" x14ac:dyDescent="0.2">
      <c r="A65" s="181">
        <v>355</v>
      </c>
      <c r="B65" s="9"/>
      <c r="C65" s="9"/>
      <c r="D65" s="87"/>
      <c r="E65" s="24"/>
      <c r="F65" s="25"/>
      <c r="G65" s="25"/>
      <c r="H65" s="23"/>
      <c r="I65" s="24"/>
      <c r="J65" s="9"/>
      <c r="K65" s="87"/>
      <c r="L65" s="192">
        <f t="shared" si="0"/>
        <v>0</v>
      </c>
      <c r="M65" s="9"/>
      <c r="N65" s="9"/>
      <c r="O65" s="21"/>
    </row>
    <row r="66" spans="1:15" x14ac:dyDescent="0.2">
      <c r="A66" s="182">
        <v>356</v>
      </c>
      <c r="B66" s="9"/>
      <c r="C66" s="9"/>
      <c r="D66" s="87"/>
      <c r="E66" s="24"/>
      <c r="F66" s="25"/>
      <c r="G66" s="25"/>
      <c r="H66" s="23"/>
      <c r="I66" s="24"/>
      <c r="J66" s="9"/>
      <c r="K66" s="87"/>
      <c r="L66" s="192">
        <f t="shared" si="0"/>
        <v>0</v>
      </c>
      <c r="M66" s="9"/>
      <c r="N66" s="9"/>
      <c r="O66" s="21"/>
    </row>
    <row r="67" spans="1:15" x14ac:dyDescent="0.2">
      <c r="A67" s="181">
        <v>357</v>
      </c>
      <c r="B67" s="9"/>
      <c r="C67" s="9"/>
      <c r="D67" s="87"/>
      <c r="E67" s="24"/>
      <c r="F67" s="25"/>
      <c r="G67" s="25"/>
      <c r="H67" s="23"/>
      <c r="I67" s="24"/>
      <c r="J67" s="9"/>
      <c r="K67" s="87"/>
      <c r="L67" s="192">
        <f t="shared" si="0"/>
        <v>0</v>
      </c>
      <c r="M67" s="9"/>
      <c r="N67" s="9"/>
      <c r="O67" s="21"/>
    </row>
    <row r="68" spans="1:15" x14ac:dyDescent="0.2">
      <c r="A68" s="182">
        <v>358</v>
      </c>
      <c r="B68" s="9"/>
      <c r="C68" s="9"/>
      <c r="D68" s="87"/>
      <c r="E68" s="24"/>
      <c r="F68" s="25"/>
      <c r="G68" s="25"/>
      <c r="H68" s="23"/>
      <c r="I68" s="24"/>
      <c r="J68" s="9"/>
      <c r="K68" s="87"/>
      <c r="L68" s="192">
        <f t="shared" si="0"/>
        <v>0</v>
      </c>
      <c r="M68" s="9"/>
      <c r="N68" s="9"/>
      <c r="O68" s="21"/>
    </row>
    <row r="69" spans="1:15" x14ac:dyDescent="0.2">
      <c r="A69" s="181">
        <v>359</v>
      </c>
      <c r="B69" s="9"/>
      <c r="C69" s="9"/>
      <c r="D69" s="87"/>
      <c r="E69" s="24"/>
      <c r="F69" s="25"/>
      <c r="G69" s="25"/>
      <c r="H69" s="23"/>
      <c r="I69" s="24"/>
      <c r="J69" s="9"/>
      <c r="K69" s="87"/>
      <c r="L69" s="192">
        <f t="shared" si="0"/>
        <v>0</v>
      </c>
      <c r="M69" s="9"/>
      <c r="N69" s="9"/>
      <c r="O69" s="21"/>
    </row>
    <row r="70" spans="1:15" x14ac:dyDescent="0.2">
      <c r="A70" s="182">
        <v>360</v>
      </c>
      <c r="B70" s="9"/>
      <c r="C70" s="9"/>
      <c r="D70" s="87"/>
      <c r="E70" s="24"/>
      <c r="F70" s="25"/>
      <c r="G70" s="25"/>
      <c r="H70" s="23"/>
      <c r="I70" s="24"/>
      <c r="J70" s="9"/>
      <c r="K70" s="87"/>
      <c r="L70" s="192">
        <f t="shared" si="0"/>
        <v>0</v>
      </c>
      <c r="M70" s="9"/>
      <c r="N70" s="9"/>
      <c r="O70" s="21"/>
    </row>
    <row r="71" spans="1:15" x14ac:dyDescent="0.2">
      <c r="A71" s="181">
        <v>361</v>
      </c>
      <c r="B71" s="9"/>
      <c r="C71" s="9"/>
      <c r="D71" s="87"/>
      <c r="E71" s="24"/>
      <c r="F71" s="25"/>
      <c r="G71" s="25"/>
      <c r="H71" s="23"/>
      <c r="I71" s="24"/>
      <c r="J71" s="9"/>
      <c r="K71" s="87"/>
      <c r="L71" s="192">
        <f t="shared" si="0"/>
        <v>0</v>
      </c>
      <c r="M71" s="9"/>
      <c r="N71" s="9"/>
      <c r="O71" s="21"/>
    </row>
    <row r="72" spans="1:15" x14ac:dyDescent="0.2">
      <c r="A72" s="182">
        <v>362</v>
      </c>
      <c r="B72" s="9"/>
      <c r="C72" s="9"/>
      <c r="D72" s="87"/>
      <c r="E72" s="24"/>
      <c r="F72" s="25"/>
      <c r="G72" s="25"/>
      <c r="H72" s="23"/>
      <c r="I72" s="24"/>
      <c r="J72" s="9"/>
      <c r="K72" s="87"/>
      <c r="L72" s="192">
        <f t="shared" ref="L72:L109" si="1">MIN(F72,G72,H72)</f>
        <v>0</v>
      </c>
      <c r="M72" s="9"/>
      <c r="N72" s="9"/>
      <c r="O72" s="21"/>
    </row>
    <row r="73" spans="1:15" x14ac:dyDescent="0.2">
      <c r="A73" s="181">
        <v>363</v>
      </c>
      <c r="B73" s="9"/>
      <c r="C73" s="9"/>
      <c r="D73" s="87"/>
      <c r="E73" s="24"/>
      <c r="F73" s="25"/>
      <c r="G73" s="25"/>
      <c r="H73" s="23"/>
      <c r="I73" s="24"/>
      <c r="J73" s="9"/>
      <c r="K73" s="87"/>
      <c r="L73" s="192">
        <f t="shared" si="1"/>
        <v>0</v>
      </c>
      <c r="M73" s="9"/>
      <c r="N73" s="9"/>
      <c r="O73" s="21"/>
    </row>
    <row r="74" spans="1:15" x14ac:dyDescent="0.2">
      <c r="A74" s="182">
        <v>364</v>
      </c>
      <c r="B74" s="9"/>
      <c r="C74" s="9"/>
      <c r="D74" s="87"/>
      <c r="E74" s="24"/>
      <c r="F74" s="25"/>
      <c r="G74" s="25"/>
      <c r="H74" s="23"/>
      <c r="I74" s="24"/>
      <c r="J74" s="9"/>
      <c r="K74" s="87"/>
      <c r="L74" s="192">
        <f t="shared" si="1"/>
        <v>0</v>
      </c>
      <c r="M74" s="9"/>
      <c r="N74" s="9"/>
      <c r="O74" s="21"/>
    </row>
    <row r="75" spans="1:15" x14ac:dyDescent="0.2">
      <c r="A75" s="181">
        <v>365</v>
      </c>
      <c r="B75" s="9"/>
      <c r="C75" s="9"/>
      <c r="D75" s="87"/>
      <c r="E75" s="24"/>
      <c r="F75" s="25"/>
      <c r="G75" s="25"/>
      <c r="H75" s="23"/>
      <c r="I75" s="24"/>
      <c r="J75" s="9"/>
      <c r="K75" s="87"/>
      <c r="L75" s="192">
        <f t="shared" si="1"/>
        <v>0</v>
      </c>
      <c r="M75" s="9"/>
      <c r="N75" s="9"/>
      <c r="O75" s="21"/>
    </row>
    <row r="76" spans="1:15" x14ac:dyDescent="0.2">
      <c r="A76" s="182">
        <v>366</v>
      </c>
      <c r="B76" s="9"/>
      <c r="C76" s="9"/>
      <c r="D76" s="87"/>
      <c r="E76" s="24"/>
      <c r="F76" s="25"/>
      <c r="G76" s="25"/>
      <c r="H76" s="23"/>
      <c r="I76" s="24"/>
      <c r="J76" s="9"/>
      <c r="K76" s="87"/>
      <c r="L76" s="192">
        <f t="shared" si="1"/>
        <v>0</v>
      </c>
      <c r="M76" s="9"/>
      <c r="N76" s="9"/>
      <c r="O76" s="21"/>
    </row>
    <row r="77" spans="1:15" x14ac:dyDescent="0.2">
      <c r="A77" s="181">
        <v>367</v>
      </c>
      <c r="B77" s="9"/>
      <c r="C77" s="9"/>
      <c r="D77" s="87"/>
      <c r="E77" s="24"/>
      <c r="F77" s="25"/>
      <c r="G77" s="25"/>
      <c r="H77" s="23"/>
      <c r="I77" s="24"/>
      <c r="J77" s="9"/>
      <c r="K77" s="87"/>
      <c r="L77" s="192">
        <f t="shared" si="1"/>
        <v>0</v>
      </c>
      <c r="M77" s="9"/>
      <c r="N77" s="9"/>
      <c r="O77" s="21"/>
    </row>
    <row r="78" spans="1:15" x14ac:dyDescent="0.2">
      <c r="A78" s="182">
        <v>368</v>
      </c>
      <c r="B78" s="9"/>
      <c r="C78" s="9"/>
      <c r="D78" s="87"/>
      <c r="E78" s="24"/>
      <c r="F78" s="25"/>
      <c r="G78" s="25"/>
      <c r="H78" s="23"/>
      <c r="I78" s="24"/>
      <c r="J78" s="9"/>
      <c r="K78" s="87"/>
      <c r="L78" s="192">
        <f t="shared" si="1"/>
        <v>0</v>
      </c>
      <c r="M78" s="9"/>
      <c r="N78" s="9"/>
      <c r="O78" s="21"/>
    </row>
    <row r="79" spans="1:15" x14ac:dyDescent="0.2">
      <c r="A79" s="181">
        <v>369</v>
      </c>
      <c r="B79" s="9"/>
      <c r="C79" s="9"/>
      <c r="D79" s="87"/>
      <c r="E79" s="24"/>
      <c r="F79" s="25"/>
      <c r="G79" s="25"/>
      <c r="H79" s="23"/>
      <c r="I79" s="24"/>
      <c r="J79" s="9"/>
      <c r="K79" s="87"/>
      <c r="L79" s="192">
        <f t="shared" si="1"/>
        <v>0</v>
      </c>
      <c r="M79" s="9"/>
      <c r="N79" s="9"/>
      <c r="O79" s="21"/>
    </row>
    <row r="80" spans="1:15" x14ac:dyDescent="0.2">
      <c r="A80" s="182">
        <v>370</v>
      </c>
      <c r="B80" s="9"/>
      <c r="C80" s="9"/>
      <c r="D80" s="87"/>
      <c r="E80" s="24"/>
      <c r="F80" s="25"/>
      <c r="G80" s="25"/>
      <c r="H80" s="23"/>
      <c r="I80" s="24"/>
      <c r="J80" s="9"/>
      <c r="K80" s="87"/>
      <c r="L80" s="192">
        <f t="shared" si="1"/>
        <v>0</v>
      </c>
      <c r="M80" s="9"/>
      <c r="N80" s="9"/>
      <c r="O80" s="21"/>
    </row>
    <row r="81" spans="1:15" x14ac:dyDescent="0.2">
      <c r="A81" s="181">
        <v>371</v>
      </c>
      <c r="B81" s="9"/>
      <c r="C81" s="9"/>
      <c r="D81" s="87"/>
      <c r="E81" s="24"/>
      <c r="F81" s="25"/>
      <c r="G81" s="25"/>
      <c r="H81" s="23"/>
      <c r="I81" s="24"/>
      <c r="J81" s="9"/>
      <c r="K81" s="87"/>
      <c r="L81" s="192">
        <f t="shared" si="1"/>
        <v>0</v>
      </c>
      <c r="M81" s="9"/>
      <c r="N81" s="9"/>
      <c r="O81" s="21"/>
    </row>
    <row r="82" spans="1:15" x14ac:dyDescent="0.2">
      <c r="A82" s="182">
        <v>372</v>
      </c>
      <c r="B82" s="9"/>
      <c r="C82" s="9"/>
      <c r="D82" s="87"/>
      <c r="E82" s="24"/>
      <c r="F82" s="25"/>
      <c r="G82" s="25"/>
      <c r="H82" s="23"/>
      <c r="I82" s="24"/>
      <c r="J82" s="9"/>
      <c r="K82" s="87"/>
      <c r="L82" s="192">
        <f t="shared" si="1"/>
        <v>0</v>
      </c>
      <c r="M82" s="9"/>
      <c r="N82" s="9"/>
      <c r="O82" s="21"/>
    </row>
    <row r="83" spans="1:15" x14ac:dyDescent="0.2">
      <c r="A83" s="181">
        <v>373</v>
      </c>
      <c r="B83" s="9"/>
      <c r="C83" s="9"/>
      <c r="D83" s="87"/>
      <c r="E83" s="24"/>
      <c r="F83" s="25"/>
      <c r="G83" s="25"/>
      <c r="H83" s="23"/>
      <c r="I83" s="24"/>
      <c r="J83" s="9"/>
      <c r="K83" s="87"/>
      <c r="L83" s="192">
        <f t="shared" si="1"/>
        <v>0</v>
      </c>
      <c r="M83" s="9"/>
      <c r="N83" s="9"/>
      <c r="O83" s="21"/>
    </row>
    <row r="84" spans="1:15" x14ac:dyDescent="0.2">
      <c r="A84" s="182">
        <v>374</v>
      </c>
      <c r="B84" s="9"/>
      <c r="C84" s="9"/>
      <c r="D84" s="87"/>
      <c r="E84" s="24"/>
      <c r="F84" s="25"/>
      <c r="G84" s="25"/>
      <c r="H84" s="23"/>
      <c r="I84" s="24"/>
      <c r="J84" s="9"/>
      <c r="K84" s="87"/>
      <c r="L84" s="192">
        <f t="shared" si="1"/>
        <v>0</v>
      </c>
      <c r="M84" s="9"/>
      <c r="N84" s="9"/>
      <c r="O84" s="21"/>
    </row>
    <row r="85" spans="1:15" x14ac:dyDescent="0.2">
      <c r="A85" s="181">
        <v>375</v>
      </c>
      <c r="B85" s="9"/>
      <c r="C85" s="9"/>
      <c r="D85" s="87"/>
      <c r="E85" s="24"/>
      <c r="F85" s="25"/>
      <c r="G85" s="25"/>
      <c r="H85" s="23"/>
      <c r="I85" s="24"/>
      <c r="J85" s="9"/>
      <c r="K85" s="87"/>
      <c r="L85" s="192">
        <f t="shared" si="1"/>
        <v>0</v>
      </c>
      <c r="M85" s="9"/>
      <c r="N85" s="9"/>
      <c r="O85" s="21"/>
    </row>
    <row r="86" spans="1:15" x14ac:dyDescent="0.2">
      <c r="A86" s="182">
        <v>376</v>
      </c>
      <c r="B86" s="9"/>
      <c r="C86" s="9"/>
      <c r="D86" s="87"/>
      <c r="E86" s="24"/>
      <c r="F86" s="25"/>
      <c r="G86" s="25"/>
      <c r="H86" s="23"/>
      <c r="I86" s="24"/>
      <c r="J86" s="9"/>
      <c r="K86" s="87"/>
      <c r="L86" s="192">
        <f t="shared" si="1"/>
        <v>0</v>
      </c>
      <c r="M86" s="9"/>
      <c r="N86" s="9"/>
      <c r="O86" s="21"/>
    </row>
    <row r="87" spans="1:15" x14ac:dyDescent="0.2">
      <c r="A87" s="181">
        <v>377</v>
      </c>
      <c r="B87" s="9"/>
      <c r="C87" s="9"/>
      <c r="D87" s="87"/>
      <c r="E87" s="24"/>
      <c r="F87" s="25"/>
      <c r="G87" s="25"/>
      <c r="H87" s="23"/>
      <c r="I87" s="24"/>
      <c r="J87" s="9"/>
      <c r="K87" s="87"/>
      <c r="L87" s="192">
        <f t="shared" si="1"/>
        <v>0</v>
      </c>
      <c r="M87" s="9"/>
      <c r="N87" s="9"/>
      <c r="O87" s="21"/>
    </row>
    <row r="88" spans="1:15" x14ac:dyDescent="0.2">
      <c r="A88" s="182">
        <v>378</v>
      </c>
      <c r="B88" s="9"/>
      <c r="C88" s="9"/>
      <c r="D88" s="87"/>
      <c r="E88" s="24"/>
      <c r="F88" s="25"/>
      <c r="G88" s="25"/>
      <c r="H88" s="23"/>
      <c r="I88" s="24"/>
      <c r="J88" s="9"/>
      <c r="K88" s="87"/>
      <c r="L88" s="192">
        <f t="shared" si="1"/>
        <v>0</v>
      </c>
      <c r="M88" s="9"/>
      <c r="N88" s="9"/>
      <c r="O88" s="21"/>
    </row>
    <row r="89" spans="1:15" x14ac:dyDescent="0.2">
      <c r="A89" s="181">
        <v>379</v>
      </c>
      <c r="B89" s="9"/>
      <c r="C89" s="9"/>
      <c r="D89" s="87"/>
      <c r="E89" s="24"/>
      <c r="F89" s="25"/>
      <c r="G89" s="25"/>
      <c r="H89" s="23"/>
      <c r="I89" s="24"/>
      <c r="J89" s="9"/>
      <c r="K89" s="87"/>
      <c r="L89" s="192">
        <f t="shared" si="1"/>
        <v>0</v>
      </c>
      <c r="M89" s="9"/>
      <c r="N89" s="9"/>
      <c r="O89" s="21"/>
    </row>
    <row r="90" spans="1:15" x14ac:dyDescent="0.2">
      <c r="A90" s="182">
        <v>380</v>
      </c>
      <c r="B90" s="9"/>
      <c r="C90" s="9"/>
      <c r="D90" s="87"/>
      <c r="E90" s="24"/>
      <c r="F90" s="25"/>
      <c r="G90" s="25"/>
      <c r="H90" s="23"/>
      <c r="I90" s="24"/>
      <c r="J90" s="9"/>
      <c r="K90" s="87"/>
      <c r="L90" s="192">
        <f t="shared" si="1"/>
        <v>0</v>
      </c>
      <c r="M90" s="9"/>
      <c r="N90" s="9"/>
      <c r="O90" s="21"/>
    </row>
    <row r="91" spans="1:15" x14ac:dyDescent="0.2">
      <c r="A91" s="181">
        <v>381</v>
      </c>
      <c r="B91" s="9"/>
      <c r="C91" s="9"/>
      <c r="D91" s="87"/>
      <c r="E91" s="24"/>
      <c r="F91" s="25"/>
      <c r="G91" s="25"/>
      <c r="H91" s="23"/>
      <c r="I91" s="24"/>
      <c r="J91" s="9"/>
      <c r="K91" s="87"/>
      <c r="L91" s="192">
        <f t="shared" si="1"/>
        <v>0</v>
      </c>
      <c r="M91" s="9"/>
      <c r="N91" s="9"/>
      <c r="O91" s="21"/>
    </row>
    <row r="92" spans="1:15" x14ac:dyDescent="0.2">
      <c r="A92" s="182">
        <v>382</v>
      </c>
      <c r="B92" s="9"/>
      <c r="C92" s="9"/>
      <c r="D92" s="87"/>
      <c r="E92" s="24"/>
      <c r="F92" s="25"/>
      <c r="G92" s="25"/>
      <c r="H92" s="23"/>
      <c r="I92" s="24"/>
      <c r="J92" s="9"/>
      <c r="K92" s="87"/>
      <c r="L92" s="192">
        <f t="shared" si="1"/>
        <v>0</v>
      </c>
      <c r="M92" s="9"/>
      <c r="N92" s="9"/>
      <c r="O92" s="21"/>
    </row>
    <row r="93" spans="1:15" x14ac:dyDescent="0.2">
      <c r="A93" s="181">
        <v>383</v>
      </c>
      <c r="B93" s="9"/>
      <c r="C93" s="9"/>
      <c r="D93" s="87"/>
      <c r="E93" s="24"/>
      <c r="F93" s="25"/>
      <c r="G93" s="25"/>
      <c r="H93" s="23"/>
      <c r="I93" s="24"/>
      <c r="J93" s="9"/>
      <c r="K93" s="87"/>
      <c r="L93" s="192">
        <f t="shared" si="1"/>
        <v>0</v>
      </c>
      <c r="M93" s="9"/>
      <c r="N93" s="9"/>
      <c r="O93" s="21"/>
    </row>
    <row r="94" spans="1:15" x14ac:dyDescent="0.2">
      <c r="A94" s="182">
        <v>384</v>
      </c>
      <c r="B94" s="9"/>
      <c r="C94" s="9"/>
      <c r="D94" s="87"/>
      <c r="E94" s="24"/>
      <c r="F94" s="25"/>
      <c r="G94" s="25"/>
      <c r="H94" s="23"/>
      <c r="I94" s="24"/>
      <c r="J94" s="9"/>
      <c r="K94" s="87"/>
      <c r="L94" s="192">
        <f t="shared" si="1"/>
        <v>0</v>
      </c>
      <c r="M94" s="9"/>
      <c r="N94" s="9"/>
      <c r="O94" s="21"/>
    </row>
    <row r="95" spans="1:15" x14ac:dyDescent="0.2">
      <c r="A95" s="181">
        <v>385</v>
      </c>
      <c r="B95" s="9"/>
      <c r="C95" s="9"/>
      <c r="D95" s="87"/>
      <c r="E95" s="24"/>
      <c r="F95" s="25"/>
      <c r="G95" s="25"/>
      <c r="H95" s="23"/>
      <c r="I95" s="24"/>
      <c r="J95" s="9"/>
      <c r="K95" s="87"/>
      <c r="L95" s="192">
        <f t="shared" si="1"/>
        <v>0</v>
      </c>
      <c r="M95" s="9"/>
      <c r="N95" s="9"/>
      <c r="O95" s="21"/>
    </row>
    <row r="96" spans="1:15" x14ac:dyDescent="0.2">
      <c r="A96" s="182">
        <v>386</v>
      </c>
      <c r="B96" s="9"/>
      <c r="C96" s="9"/>
      <c r="D96" s="87"/>
      <c r="E96" s="24"/>
      <c r="F96" s="25"/>
      <c r="G96" s="25"/>
      <c r="H96" s="23"/>
      <c r="I96" s="24"/>
      <c r="J96" s="9"/>
      <c r="K96" s="87"/>
      <c r="L96" s="192">
        <f t="shared" si="1"/>
        <v>0</v>
      </c>
      <c r="M96" s="9"/>
      <c r="N96" s="9"/>
      <c r="O96" s="21"/>
    </row>
    <row r="97" spans="1:15" x14ac:dyDescent="0.2">
      <c r="A97" s="181">
        <v>387</v>
      </c>
      <c r="B97" s="9"/>
      <c r="C97" s="9"/>
      <c r="D97" s="87"/>
      <c r="E97" s="24"/>
      <c r="F97" s="25"/>
      <c r="G97" s="25"/>
      <c r="H97" s="23"/>
      <c r="I97" s="24"/>
      <c r="J97" s="9"/>
      <c r="K97" s="87"/>
      <c r="L97" s="192">
        <f t="shared" si="1"/>
        <v>0</v>
      </c>
      <c r="M97" s="9"/>
      <c r="N97" s="9"/>
      <c r="O97" s="21"/>
    </row>
    <row r="98" spans="1:15" x14ac:dyDescent="0.2">
      <c r="A98" s="182">
        <v>388</v>
      </c>
      <c r="B98" s="9"/>
      <c r="C98" s="9"/>
      <c r="D98" s="87"/>
      <c r="E98" s="24"/>
      <c r="F98" s="25"/>
      <c r="G98" s="25"/>
      <c r="H98" s="23"/>
      <c r="I98" s="24"/>
      <c r="J98" s="9"/>
      <c r="K98" s="87"/>
      <c r="L98" s="192">
        <f t="shared" si="1"/>
        <v>0</v>
      </c>
      <c r="M98" s="9"/>
      <c r="N98" s="9"/>
      <c r="O98" s="21"/>
    </row>
    <row r="99" spans="1:15" x14ac:dyDescent="0.2">
      <c r="A99" s="181">
        <v>389</v>
      </c>
      <c r="B99" s="9"/>
      <c r="C99" s="9"/>
      <c r="D99" s="87"/>
      <c r="E99" s="24"/>
      <c r="F99" s="25"/>
      <c r="G99" s="25"/>
      <c r="H99" s="23"/>
      <c r="I99" s="24"/>
      <c r="J99" s="9"/>
      <c r="K99" s="87"/>
      <c r="L99" s="192">
        <f t="shared" si="1"/>
        <v>0</v>
      </c>
      <c r="M99" s="9"/>
      <c r="N99" s="9"/>
      <c r="O99" s="21"/>
    </row>
    <row r="100" spans="1:15" x14ac:dyDescent="0.2">
      <c r="A100" s="182">
        <v>390</v>
      </c>
      <c r="B100" s="9"/>
      <c r="C100" s="9"/>
      <c r="D100" s="87"/>
      <c r="E100" s="24"/>
      <c r="F100" s="25"/>
      <c r="G100" s="25"/>
      <c r="H100" s="23"/>
      <c r="I100" s="24"/>
      <c r="J100" s="9"/>
      <c r="K100" s="87"/>
      <c r="L100" s="192">
        <f t="shared" si="1"/>
        <v>0</v>
      </c>
      <c r="M100" s="9"/>
      <c r="N100" s="9"/>
      <c r="O100" s="21"/>
    </row>
    <row r="101" spans="1:15" x14ac:dyDescent="0.2">
      <c r="A101" s="181">
        <v>391</v>
      </c>
      <c r="B101" s="9"/>
      <c r="C101" s="9"/>
      <c r="D101" s="87"/>
      <c r="E101" s="24"/>
      <c r="F101" s="25"/>
      <c r="G101" s="25"/>
      <c r="H101" s="23"/>
      <c r="I101" s="24"/>
      <c r="J101" s="9"/>
      <c r="K101" s="87"/>
      <c r="L101" s="192">
        <f t="shared" si="1"/>
        <v>0</v>
      </c>
      <c r="M101" s="9"/>
      <c r="N101" s="9"/>
      <c r="O101" s="21"/>
    </row>
    <row r="102" spans="1:15" x14ac:dyDescent="0.2">
      <c r="A102" s="182">
        <v>392</v>
      </c>
      <c r="B102" s="9"/>
      <c r="C102" s="9"/>
      <c r="D102" s="87"/>
      <c r="E102" s="24"/>
      <c r="F102" s="25"/>
      <c r="G102" s="25"/>
      <c r="H102" s="23"/>
      <c r="I102" s="24"/>
      <c r="J102" s="9"/>
      <c r="K102" s="87"/>
      <c r="L102" s="192">
        <f t="shared" si="1"/>
        <v>0</v>
      </c>
      <c r="M102" s="9"/>
      <c r="N102" s="9"/>
      <c r="O102" s="21"/>
    </row>
    <row r="103" spans="1:15" x14ac:dyDescent="0.2">
      <c r="A103" s="181">
        <v>393</v>
      </c>
      <c r="B103" s="9"/>
      <c r="C103" s="9"/>
      <c r="D103" s="87"/>
      <c r="E103" s="24"/>
      <c r="F103" s="25"/>
      <c r="G103" s="25"/>
      <c r="H103" s="23"/>
      <c r="I103" s="24"/>
      <c r="J103" s="9"/>
      <c r="K103" s="87"/>
      <c r="L103" s="192">
        <f t="shared" si="1"/>
        <v>0</v>
      </c>
      <c r="M103" s="9"/>
      <c r="N103" s="9"/>
      <c r="O103" s="21"/>
    </row>
    <row r="104" spans="1:15" x14ac:dyDescent="0.2">
      <c r="A104" s="182">
        <v>394</v>
      </c>
      <c r="B104" s="9"/>
      <c r="C104" s="9"/>
      <c r="D104" s="87"/>
      <c r="E104" s="24"/>
      <c r="F104" s="25"/>
      <c r="G104" s="25"/>
      <c r="H104" s="23"/>
      <c r="I104" s="24"/>
      <c r="J104" s="9"/>
      <c r="K104" s="87"/>
      <c r="L104" s="192">
        <f t="shared" si="1"/>
        <v>0</v>
      </c>
      <c r="M104" s="9"/>
      <c r="N104" s="9"/>
      <c r="O104" s="21"/>
    </row>
    <row r="105" spans="1:15" x14ac:dyDescent="0.2">
      <c r="A105" s="181">
        <v>395</v>
      </c>
      <c r="B105" s="9"/>
      <c r="C105" s="9"/>
      <c r="D105" s="87"/>
      <c r="E105" s="24"/>
      <c r="F105" s="25"/>
      <c r="G105" s="25"/>
      <c r="H105" s="23"/>
      <c r="I105" s="24"/>
      <c r="J105" s="9"/>
      <c r="K105" s="87"/>
      <c r="L105" s="192">
        <f t="shared" si="1"/>
        <v>0</v>
      </c>
      <c r="M105" s="9"/>
      <c r="N105" s="9"/>
      <c r="O105" s="21"/>
    </row>
    <row r="106" spans="1:15" x14ac:dyDescent="0.2">
      <c r="A106" s="182">
        <v>396</v>
      </c>
      <c r="B106" s="9"/>
      <c r="C106" s="9"/>
      <c r="D106" s="87"/>
      <c r="E106" s="24"/>
      <c r="F106" s="25"/>
      <c r="G106" s="25"/>
      <c r="H106" s="23"/>
      <c r="I106" s="24"/>
      <c r="J106" s="9"/>
      <c r="K106" s="87"/>
      <c r="L106" s="192">
        <f t="shared" si="1"/>
        <v>0</v>
      </c>
      <c r="M106" s="9"/>
      <c r="N106" s="9"/>
      <c r="O106" s="21"/>
    </row>
    <row r="107" spans="1:15" x14ac:dyDescent="0.2">
      <c r="A107" s="181">
        <v>397</v>
      </c>
      <c r="B107" s="9"/>
      <c r="C107" s="9"/>
      <c r="D107" s="87"/>
      <c r="E107" s="24"/>
      <c r="F107" s="25"/>
      <c r="G107" s="25"/>
      <c r="H107" s="23"/>
      <c r="I107" s="24"/>
      <c r="J107" s="9"/>
      <c r="K107" s="87"/>
      <c r="L107" s="192">
        <f t="shared" si="1"/>
        <v>0</v>
      </c>
      <c r="M107" s="9"/>
      <c r="N107" s="9"/>
      <c r="O107" s="21"/>
    </row>
    <row r="108" spans="1:15" x14ac:dyDescent="0.2">
      <c r="A108" s="182">
        <v>398</v>
      </c>
      <c r="B108" s="9"/>
      <c r="C108" s="9"/>
      <c r="D108" s="87"/>
      <c r="E108" s="24"/>
      <c r="F108" s="25"/>
      <c r="G108" s="25"/>
      <c r="H108" s="23"/>
      <c r="I108" s="24"/>
      <c r="J108" s="9"/>
      <c r="K108" s="87"/>
      <c r="L108" s="192">
        <f t="shared" si="1"/>
        <v>0</v>
      </c>
      <c r="M108" s="9"/>
      <c r="N108" s="9"/>
      <c r="O108" s="21"/>
    </row>
    <row r="109" spans="1:15" x14ac:dyDescent="0.2">
      <c r="A109" s="181">
        <v>399</v>
      </c>
      <c r="B109" s="9"/>
      <c r="C109" s="9"/>
      <c r="D109" s="87"/>
      <c r="E109" s="24"/>
      <c r="F109" s="25"/>
      <c r="G109" s="25"/>
      <c r="H109" s="23"/>
      <c r="I109" s="24"/>
      <c r="J109" s="9"/>
      <c r="K109" s="87"/>
      <c r="L109" s="192">
        <f t="shared" si="1"/>
        <v>0</v>
      </c>
      <c r="M109" s="9"/>
      <c r="N109" s="9"/>
      <c r="O109" s="21"/>
    </row>
    <row r="110" spans="1:15" x14ac:dyDescent="0.2">
      <c r="D110" s="133"/>
      <c r="E110" s="342"/>
      <c r="F110" s="343"/>
      <c r="G110" s="343"/>
      <c r="H110" s="343"/>
      <c r="I110" s="342"/>
      <c r="K110" s="133"/>
    </row>
    <row r="111" spans="1:15" x14ac:dyDescent="0.2">
      <c r="D111" s="133"/>
      <c r="K111" s="133"/>
    </row>
    <row r="112" spans="1:15" x14ac:dyDescent="0.2">
      <c r="D112" s="133"/>
      <c r="K112" s="133"/>
    </row>
    <row r="113" spans="11:11" x14ac:dyDescent="0.2">
      <c r="K113" s="133"/>
    </row>
  </sheetData>
  <sheetProtection algorithmName="SHA-512" hashValue="YttJb7OE1pbQ4Se14WYwv6bidcSwqdrr8R2CjW6BpwBobcbqV5z85KVKoasaRweLOqZ7MYQ/gDnm7BR6cKjMrQ==" saltValue="MEthJXzVT6LQzYWTyqChNA==" spinCount="100000" sheet="1" selectLockedCells="1"/>
  <mergeCells count="4">
    <mergeCell ref="A4:G4"/>
    <mergeCell ref="H4:O4"/>
    <mergeCell ref="A5:G5"/>
    <mergeCell ref="H5:O5"/>
  </mergeCells>
  <dataValidations count="7">
    <dataValidation type="list" allowBlank="1" showInputMessage="1" showErrorMessage="1" errorTitle="Budget Category" error="Please select an option from the drop-down list." sqref="B11:B109" xr:uid="{183C04C2-BE13-48F8-B1F4-05F5C6BD7FD3}">
      <formula1>INDIRECT("Categories_Marketing")</formula1>
    </dataValidation>
    <dataValidation type="decimal" operator="greaterThanOrEqual" allowBlank="1" showInputMessage="1" showErrorMessage="1" sqref="F7:H109" xr:uid="{00000000-0002-0000-0400-000000000000}">
      <formula1>0</formula1>
    </dataValidation>
    <dataValidation type="list" allowBlank="1" showInputMessage="1" showErrorMessage="1" sqref="J7:J109" xr:uid="{00000000-0002-0000-0400-000001000000}">
      <formula1>Categories_Payment</formula1>
    </dataValidation>
    <dataValidation type="list" allowBlank="1" showInputMessage="1" showErrorMessage="1" sqref="N7:N109" xr:uid="{00000000-0002-0000-0400-000002000000}">
      <formula1>Categories_PaidParty</formula1>
    </dataValidation>
    <dataValidation type="list" allowBlank="1" showInputMessage="1" showErrorMessage="1" sqref="M7:M109" xr:uid="{00000000-0002-0000-0400-000003000000}">
      <formula1>Categories_Canadian</formula1>
    </dataValidation>
    <dataValidation type="date" operator="greaterThanOrEqual" allowBlank="1" showInputMessage="1" showErrorMessage="1" sqref="I7:I109 E7:E109" xr:uid="{00000000-0002-0000-0400-000004000000}">
      <formula1>41365</formula1>
    </dataValidation>
    <dataValidation type="list" allowBlank="1" showInputMessage="1" showErrorMessage="1" sqref="B7:B10" xr:uid="{00000000-0002-0000-0400-000005000000}">
      <formula1>Categories_Marketing</formula1>
    </dataValidation>
  </dataValidations>
  <pageMargins left="0.23622047244094491" right="0.23622047244094491" top="0.74803149606299213" bottom="0.74803149606299213" header="0.31496062992125984" footer="0.31496062992125984"/>
  <pageSetup paperSize="5" scale="48"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pageSetUpPr fitToPage="1"/>
  </sheetPr>
  <dimension ref="A1:T123"/>
  <sheetViews>
    <sheetView showGridLines="0" zoomScaleNormal="100" workbookViewId="0">
      <selection activeCell="B11" sqref="B11"/>
    </sheetView>
  </sheetViews>
  <sheetFormatPr defaultColWidth="9.140625" defaultRowHeight="12.75" x14ac:dyDescent="0.2"/>
  <cols>
    <col min="1" max="1" width="16.5703125" style="128" customWidth="1"/>
    <col min="2" max="2" width="29" style="128" customWidth="1"/>
    <col min="3" max="3" width="26.5703125" style="128" customWidth="1"/>
    <col min="4" max="4" width="20.28515625" style="128" bestFit="1" customWidth="1"/>
    <col min="5" max="5" width="18.28515625" style="128" customWidth="1"/>
    <col min="6" max="6" width="16.140625" style="128" customWidth="1"/>
    <col min="7" max="7" width="34" style="128" customWidth="1"/>
    <col min="8" max="8" width="16.140625" style="128" customWidth="1"/>
    <col min="9" max="9" width="19.5703125" style="128" bestFit="1" customWidth="1"/>
    <col min="10" max="10" width="39.7109375" style="128" customWidth="1"/>
    <col min="11" max="11" width="18" style="128" bestFit="1" customWidth="1"/>
    <col min="12" max="12" width="17.5703125" style="128" customWidth="1"/>
    <col min="13" max="13" width="20.7109375" style="128" bestFit="1" customWidth="1"/>
    <col min="14" max="14" width="29" style="128" bestFit="1" customWidth="1"/>
    <col min="15" max="15" width="41.85546875" style="129" bestFit="1" customWidth="1"/>
    <col min="16" max="16384" width="9.140625" style="128"/>
  </cols>
  <sheetData>
    <row r="1" spans="1:20" ht="18" x14ac:dyDescent="0.25">
      <c r="A1" s="134"/>
      <c r="B1" s="1"/>
      <c r="C1" s="1"/>
      <c r="D1" s="1"/>
      <c r="E1" s="1"/>
      <c r="F1" s="1"/>
      <c r="G1" s="1"/>
      <c r="H1" s="1"/>
      <c r="I1" s="1"/>
      <c r="J1" s="1"/>
      <c r="K1" s="1"/>
      <c r="L1" s="1"/>
      <c r="M1" s="1"/>
      <c r="N1" s="1"/>
      <c r="O1" s="1"/>
      <c r="P1" s="129"/>
    </row>
    <row r="2" spans="1:20" x14ac:dyDescent="0.2">
      <c r="A2" s="1"/>
      <c r="B2" s="1"/>
      <c r="C2" s="1"/>
      <c r="D2" s="1"/>
      <c r="E2" s="1"/>
      <c r="F2" s="1"/>
      <c r="G2" s="1"/>
      <c r="H2" s="1"/>
      <c r="I2" s="1"/>
      <c r="J2" s="1"/>
      <c r="K2" s="1"/>
      <c r="L2" s="1"/>
      <c r="M2" s="1"/>
      <c r="N2" s="1"/>
      <c r="O2" s="1"/>
      <c r="P2" s="129"/>
    </row>
    <row r="3" spans="1:20" ht="13.5" thickBot="1" x14ac:dyDescent="0.25">
      <c r="A3" s="135"/>
      <c r="B3" s="1"/>
      <c r="C3" s="1"/>
      <c r="D3" s="1"/>
      <c r="E3" s="1"/>
      <c r="F3" s="1"/>
      <c r="G3" s="1"/>
      <c r="H3" s="1"/>
      <c r="I3" s="1"/>
      <c r="J3" s="1"/>
      <c r="K3" s="1"/>
      <c r="L3" s="1"/>
      <c r="M3" s="1"/>
      <c r="N3" s="1"/>
      <c r="O3" s="1"/>
      <c r="P3" s="129"/>
    </row>
    <row r="4" spans="1:20" s="130" customFormat="1" ht="18.75" customHeight="1" thickBot="1" x14ac:dyDescent="0.3">
      <c r="A4" s="303" t="s">
        <v>67</v>
      </c>
      <c r="B4" s="304"/>
      <c r="C4" s="304"/>
      <c r="D4" s="304"/>
      <c r="E4" s="304"/>
      <c r="F4" s="304"/>
      <c r="G4" s="305"/>
      <c r="H4" s="297" t="s">
        <v>68</v>
      </c>
      <c r="I4" s="298"/>
      <c r="J4" s="298"/>
      <c r="K4" s="298"/>
      <c r="L4" s="298"/>
      <c r="M4" s="298"/>
      <c r="N4" s="298"/>
      <c r="O4" s="299"/>
    </row>
    <row r="5" spans="1:20" ht="82.5" customHeight="1" thickBot="1" x14ac:dyDescent="0.25">
      <c r="A5" s="309" t="s">
        <v>149</v>
      </c>
      <c r="B5" s="307"/>
      <c r="C5" s="307"/>
      <c r="D5" s="307"/>
      <c r="E5" s="307"/>
      <c r="F5" s="307"/>
      <c r="G5" s="308"/>
      <c r="H5" s="310" t="s">
        <v>150</v>
      </c>
      <c r="I5" s="301"/>
      <c r="J5" s="301"/>
      <c r="K5" s="301"/>
      <c r="L5" s="301"/>
      <c r="M5" s="301"/>
      <c r="N5" s="301"/>
      <c r="O5" s="302"/>
    </row>
    <row r="6" spans="1:20" ht="48" thickBot="1" x14ac:dyDescent="0.3">
      <c r="A6" s="194" t="s">
        <v>71</v>
      </c>
      <c r="B6" s="136" t="s">
        <v>72</v>
      </c>
      <c r="C6" s="136" t="s">
        <v>73</v>
      </c>
      <c r="D6" s="136" t="s">
        <v>74</v>
      </c>
      <c r="E6" s="137" t="s">
        <v>75</v>
      </c>
      <c r="F6" s="136" t="s">
        <v>111</v>
      </c>
      <c r="G6" s="136" t="s">
        <v>112</v>
      </c>
      <c r="H6" s="138" t="s">
        <v>113</v>
      </c>
      <c r="I6" s="138" t="s">
        <v>79</v>
      </c>
      <c r="J6" s="138" t="s">
        <v>80</v>
      </c>
      <c r="K6" s="138" t="s">
        <v>74</v>
      </c>
      <c r="L6" s="138" t="s">
        <v>81</v>
      </c>
      <c r="M6" s="138" t="s">
        <v>114</v>
      </c>
      <c r="N6" s="138" t="s">
        <v>115</v>
      </c>
      <c r="O6" s="138" t="s">
        <v>84</v>
      </c>
      <c r="P6" s="131"/>
      <c r="Q6" s="131"/>
      <c r="R6" s="131"/>
      <c r="S6" s="131"/>
      <c r="T6" s="131"/>
    </row>
    <row r="7" spans="1:20" ht="25.5" x14ac:dyDescent="0.2">
      <c r="A7" s="163" t="s">
        <v>85</v>
      </c>
      <c r="B7" s="164" t="s">
        <v>164</v>
      </c>
      <c r="C7" s="164" t="s">
        <v>165</v>
      </c>
      <c r="D7" s="165">
        <v>123891</v>
      </c>
      <c r="E7" s="166">
        <v>45432</v>
      </c>
      <c r="F7" s="167">
        <v>3955</v>
      </c>
      <c r="G7" s="167">
        <v>2000</v>
      </c>
      <c r="H7" s="167">
        <v>2000</v>
      </c>
      <c r="I7" s="166">
        <v>45443</v>
      </c>
      <c r="J7" s="164" t="s">
        <v>96</v>
      </c>
      <c r="K7" s="165">
        <v>1234</v>
      </c>
      <c r="L7" s="183">
        <f t="shared" ref="L7:L71" si="0">MIN(F7,G7,H7)</f>
        <v>2000</v>
      </c>
      <c r="M7" s="164" t="s">
        <v>90</v>
      </c>
      <c r="N7" s="164" t="s">
        <v>97</v>
      </c>
      <c r="O7" s="168" t="s">
        <v>166</v>
      </c>
    </row>
    <row r="8" spans="1:20" ht="25.5" x14ac:dyDescent="0.2">
      <c r="A8" s="169" t="s">
        <v>85</v>
      </c>
      <c r="B8" s="170" t="s">
        <v>164</v>
      </c>
      <c r="C8" s="170" t="s">
        <v>165</v>
      </c>
      <c r="D8" s="171">
        <v>123891</v>
      </c>
      <c r="E8" s="172">
        <v>45432</v>
      </c>
      <c r="F8" s="173">
        <v>3955</v>
      </c>
      <c r="G8" s="173">
        <v>1500</v>
      </c>
      <c r="H8" s="173">
        <v>1955</v>
      </c>
      <c r="I8" s="172">
        <v>45473</v>
      </c>
      <c r="J8" s="170" t="s">
        <v>100</v>
      </c>
      <c r="K8" s="171" t="s">
        <v>167</v>
      </c>
      <c r="L8" s="173">
        <f t="shared" si="0"/>
        <v>1500</v>
      </c>
      <c r="M8" s="170" t="s">
        <v>90</v>
      </c>
      <c r="N8" s="170" t="s">
        <v>97</v>
      </c>
      <c r="O8" s="174" t="s">
        <v>168</v>
      </c>
    </row>
    <row r="9" spans="1:20" ht="15" x14ac:dyDescent="0.2">
      <c r="A9" s="169" t="s">
        <v>85</v>
      </c>
      <c r="B9" s="170" t="s">
        <v>169</v>
      </c>
      <c r="C9" s="170" t="s">
        <v>87</v>
      </c>
      <c r="D9" s="171" t="s">
        <v>88</v>
      </c>
      <c r="E9" s="172">
        <v>45427</v>
      </c>
      <c r="F9" s="173">
        <v>500</v>
      </c>
      <c r="G9" s="173">
        <v>500</v>
      </c>
      <c r="H9" s="173">
        <v>500</v>
      </c>
      <c r="I9" s="172">
        <v>45427</v>
      </c>
      <c r="J9" s="170" t="s">
        <v>170</v>
      </c>
      <c r="K9" s="171">
        <v>5678</v>
      </c>
      <c r="L9" s="173">
        <f t="shared" si="0"/>
        <v>500</v>
      </c>
      <c r="M9" s="170" t="s">
        <v>90</v>
      </c>
      <c r="N9" s="170" t="s">
        <v>97</v>
      </c>
      <c r="O9" s="174"/>
    </row>
    <row r="10" spans="1:20" ht="15.75" thickBot="1" x14ac:dyDescent="0.25">
      <c r="A10" s="175" t="s">
        <v>85</v>
      </c>
      <c r="B10" s="176" t="s">
        <v>171</v>
      </c>
      <c r="C10" s="176" t="s">
        <v>172</v>
      </c>
      <c r="D10" s="177" t="s">
        <v>173</v>
      </c>
      <c r="E10" s="178">
        <v>45414</v>
      </c>
      <c r="F10" s="179">
        <v>259.89999999999998</v>
      </c>
      <c r="G10" s="179">
        <v>230</v>
      </c>
      <c r="H10" s="179">
        <v>259.89999999999998</v>
      </c>
      <c r="I10" s="178">
        <v>45414</v>
      </c>
      <c r="J10" s="176" t="s">
        <v>118</v>
      </c>
      <c r="K10" s="177" t="s">
        <v>88</v>
      </c>
      <c r="L10" s="179">
        <f t="shared" si="0"/>
        <v>230</v>
      </c>
      <c r="M10" s="176" t="s">
        <v>90</v>
      </c>
      <c r="N10" s="176" t="s">
        <v>97</v>
      </c>
      <c r="O10" s="180"/>
    </row>
    <row r="11" spans="1:20" x14ac:dyDescent="0.2">
      <c r="A11" s="193">
        <v>401</v>
      </c>
      <c r="B11" s="8"/>
      <c r="C11" s="8"/>
      <c r="D11" s="86"/>
      <c r="E11" s="22"/>
      <c r="F11" s="23"/>
      <c r="G11" s="23"/>
      <c r="H11" s="23"/>
      <c r="I11" s="22"/>
      <c r="J11" s="8"/>
      <c r="K11" s="86"/>
      <c r="L11" s="183">
        <f t="shared" si="0"/>
        <v>0</v>
      </c>
      <c r="M11" s="8"/>
      <c r="N11" s="8"/>
      <c r="O11" s="20"/>
    </row>
    <row r="12" spans="1:20" x14ac:dyDescent="0.2">
      <c r="A12" s="182">
        <v>402</v>
      </c>
      <c r="B12" s="9"/>
      <c r="C12" s="9"/>
      <c r="D12" s="87"/>
      <c r="E12" s="24"/>
      <c r="F12" s="25"/>
      <c r="G12" s="23"/>
      <c r="H12" s="23"/>
      <c r="I12" s="24"/>
      <c r="J12" s="9"/>
      <c r="K12" s="87"/>
      <c r="L12" s="183">
        <f t="shared" si="0"/>
        <v>0</v>
      </c>
      <c r="M12" s="8"/>
      <c r="N12" s="8"/>
      <c r="O12" s="21"/>
    </row>
    <row r="13" spans="1:20" x14ac:dyDescent="0.2">
      <c r="A13" s="181">
        <v>403</v>
      </c>
      <c r="B13" s="9"/>
      <c r="C13" s="9"/>
      <c r="D13" s="87"/>
      <c r="E13" s="24"/>
      <c r="F13" s="25"/>
      <c r="G13" s="23"/>
      <c r="H13" s="23"/>
      <c r="I13" s="24"/>
      <c r="J13" s="9"/>
      <c r="K13" s="87"/>
      <c r="L13" s="183">
        <f t="shared" si="0"/>
        <v>0</v>
      </c>
      <c r="M13" s="8"/>
      <c r="N13" s="8"/>
      <c r="O13" s="21"/>
    </row>
    <row r="14" spans="1:20" x14ac:dyDescent="0.2">
      <c r="A14" s="182">
        <v>404</v>
      </c>
      <c r="B14" s="9"/>
      <c r="C14" s="9"/>
      <c r="D14" s="87"/>
      <c r="E14" s="24"/>
      <c r="F14" s="25"/>
      <c r="G14" s="25"/>
      <c r="H14" s="25"/>
      <c r="I14" s="24"/>
      <c r="J14" s="9"/>
      <c r="K14" s="87"/>
      <c r="L14" s="183">
        <f t="shared" si="0"/>
        <v>0</v>
      </c>
      <c r="M14" s="9"/>
      <c r="N14" s="9"/>
      <c r="O14" s="21"/>
    </row>
    <row r="15" spans="1:20" x14ac:dyDescent="0.2">
      <c r="A15" s="181">
        <v>405</v>
      </c>
      <c r="B15" s="9"/>
      <c r="C15" s="9"/>
      <c r="D15" s="87"/>
      <c r="E15" s="24"/>
      <c r="F15" s="25"/>
      <c r="G15" s="25"/>
      <c r="H15" s="25"/>
      <c r="I15" s="24"/>
      <c r="J15" s="9"/>
      <c r="K15" s="87"/>
      <c r="L15" s="183">
        <f t="shared" si="0"/>
        <v>0</v>
      </c>
      <c r="M15" s="9"/>
      <c r="N15" s="9"/>
      <c r="O15" s="21"/>
    </row>
    <row r="16" spans="1:20" x14ac:dyDescent="0.2">
      <c r="A16" s="182">
        <v>406</v>
      </c>
      <c r="B16" s="9"/>
      <c r="C16" s="9"/>
      <c r="D16" s="87"/>
      <c r="E16" s="24"/>
      <c r="F16" s="25"/>
      <c r="G16" s="25"/>
      <c r="H16" s="25"/>
      <c r="I16" s="24"/>
      <c r="J16" s="9"/>
      <c r="K16" s="87"/>
      <c r="L16" s="183">
        <f t="shared" si="0"/>
        <v>0</v>
      </c>
      <c r="M16" s="9"/>
      <c r="N16" s="9"/>
      <c r="O16" s="21"/>
    </row>
    <row r="17" spans="1:15" x14ac:dyDescent="0.2">
      <c r="A17" s="181">
        <v>407</v>
      </c>
      <c r="B17" s="9"/>
      <c r="C17" s="9"/>
      <c r="D17" s="87"/>
      <c r="E17" s="24"/>
      <c r="F17" s="25"/>
      <c r="G17" s="25"/>
      <c r="H17" s="25"/>
      <c r="I17" s="24"/>
      <c r="J17" s="9"/>
      <c r="K17" s="87"/>
      <c r="L17" s="183">
        <f t="shared" si="0"/>
        <v>0</v>
      </c>
      <c r="M17" s="9"/>
      <c r="N17" s="9"/>
      <c r="O17" s="21"/>
    </row>
    <row r="18" spans="1:15" x14ac:dyDescent="0.2">
      <c r="A18" s="182">
        <v>408</v>
      </c>
      <c r="B18" s="9"/>
      <c r="C18" s="9"/>
      <c r="D18" s="87"/>
      <c r="E18" s="24"/>
      <c r="F18" s="25"/>
      <c r="G18" s="25"/>
      <c r="H18" s="25"/>
      <c r="I18" s="24"/>
      <c r="J18" s="9"/>
      <c r="K18" s="87"/>
      <c r="L18" s="183">
        <f t="shared" si="0"/>
        <v>0</v>
      </c>
      <c r="M18" s="9"/>
      <c r="N18" s="9"/>
      <c r="O18" s="21"/>
    </row>
    <row r="19" spans="1:15" x14ac:dyDescent="0.2">
      <c r="A19" s="181">
        <v>409</v>
      </c>
      <c r="B19" s="9"/>
      <c r="C19" s="9"/>
      <c r="D19" s="87"/>
      <c r="E19" s="24"/>
      <c r="F19" s="25"/>
      <c r="G19" s="25"/>
      <c r="H19" s="25"/>
      <c r="I19" s="24"/>
      <c r="J19" s="9"/>
      <c r="K19" s="87"/>
      <c r="L19" s="183">
        <f t="shared" si="0"/>
        <v>0</v>
      </c>
      <c r="M19" s="9"/>
      <c r="N19" s="9"/>
      <c r="O19" s="21"/>
    </row>
    <row r="20" spans="1:15" x14ac:dyDescent="0.2">
      <c r="A20" s="182">
        <v>410</v>
      </c>
      <c r="B20" s="9"/>
      <c r="C20" s="9"/>
      <c r="D20" s="87"/>
      <c r="E20" s="24"/>
      <c r="F20" s="25"/>
      <c r="G20" s="25"/>
      <c r="H20" s="25"/>
      <c r="I20" s="24"/>
      <c r="J20" s="9"/>
      <c r="K20" s="87"/>
      <c r="L20" s="183">
        <f t="shared" si="0"/>
        <v>0</v>
      </c>
      <c r="M20" s="9"/>
      <c r="N20" s="9"/>
      <c r="O20" s="21"/>
    </row>
    <row r="21" spans="1:15" x14ac:dyDescent="0.2">
      <c r="A21" s="181">
        <v>411</v>
      </c>
      <c r="B21" s="9"/>
      <c r="C21" s="9"/>
      <c r="D21" s="87"/>
      <c r="E21" s="24"/>
      <c r="F21" s="25"/>
      <c r="G21" s="25"/>
      <c r="H21" s="25"/>
      <c r="I21" s="24"/>
      <c r="J21" s="9"/>
      <c r="K21" s="87"/>
      <c r="L21" s="183">
        <f t="shared" si="0"/>
        <v>0</v>
      </c>
      <c r="M21" s="9"/>
      <c r="N21" s="9"/>
      <c r="O21" s="21"/>
    </row>
    <row r="22" spans="1:15" x14ac:dyDescent="0.2">
      <c r="A22" s="182">
        <v>412</v>
      </c>
      <c r="B22" s="9"/>
      <c r="C22" s="9"/>
      <c r="D22" s="87"/>
      <c r="E22" s="24"/>
      <c r="F22" s="25"/>
      <c r="G22" s="25"/>
      <c r="H22" s="25"/>
      <c r="I22" s="24"/>
      <c r="J22" s="9"/>
      <c r="K22" s="87"/>
      <c r="L22" s="183">
        <f t="shared" si="0"/>
        <v>0</v>
      </c>
      <c r="M22" s="9"/>
      <c r="N22" s="9"/>
      <c r="O22" s="21"/>
    </row>
    <row r="23" spans="1:15" x14ac:dyDescent="0.2">
      <c r="A23" s="181">
        <v>413</v>
      </c>
      <c r="B23" s="9"/>
      <c r="C23" s="9"/>
      <c r="D23" s="87"/>
      <c r="E23" s="24"/>
      <c r="F23" s="25"/>
      <c r="G23" s="25"/>
      <c r="H23" s="25"/>
      <c r="I23" s="24"/>
      <c r="J23" s="9"/>
      <c r="K23" s="87"/>
      <c r="L23" s="183">
        <f t="shared" si="0"/>
        <v>0</v>
      </c>
      <c r="M23" s="9"/>
      <c r="N23" s="9"/>
      <c r="O23" s="21"/>
    </row>
    <row r="24" spans="1:15" x14ac:dyDescent="0.2">
      <c r="A24" s="182">
        <v>414</v>
      </c>
      <c r="B24" s="9"/>
      <c r="C24" s="9"/>
      <c r="D24" s="87"/>
      <c r="E24" s="24"/>
      <c r="F24" s="25"/>
      <c r="G24" s="25"/>
      <c r="H24" s="25"/>
      <c r="I24" s="24"/>
      <c r="J24" s="9"/>
      <c r="K24" s="87"/>
      <c r="L24" s="183">
        <f t="shared" si="0"/>
        <v>0</v>
      </c>
      <c r="M24" s="9"/>
      <c r="N24" s="9"/>
      <c r="O24" s="21"/>
    </row>
    <row r="25" spans="1:15" x14ac:dyDescent="0.2">
      <c r="A25" s="181">
        <v>415</v>
      </c>
      <c r="B25" s="9"/>
      <c r="C25" s="9"/>
      <c r="D25" s="87"/>
      <c r="E25" s="24"/>
      <c r="F25" s="25"/>
      <c r="G25" s="25"/>
      <c r="H25" s="25"/>
      <c r="I25" s="24"/>
      <c r="J25" s="9"/>
      <c r="K25" s="87"/>
      <c r="L25" s="183">
        <f t="shared" si="0"/>
        <v>0</v>
      </c>
      <c r="M25" s="9"/>
      <c r="N25" s="9"/>
      <c r="O25" s="21"/>
    </row>
    <row r="26" spans="1:15" x14ac:dyDescent="0.2">
      <c r="A26" s="182">
        <v>416</v>
      </c>
      <c r="B26" s="9"/>
      <c r="C26" s="9"/>
      <c r="D26" s="87"/>
      <c r="E26" s="24"/>
      <c r="F26" s="25"/>
      <c r="G26" s="25"/>
      <c r="H26" s="25"/>
      <c r="I26" s="24"/>
      <c r="J26" s="9"/>
      <c r="K26" s="87"/>
      <c r="L26" s="183">
        <f t="shared" si="0"/>
        <v>0</v>
      </c>
      <c r="M26" s="9"/>
      <c r="N26" s="9"/>
      <c r="O26" s="21"/>
    </row>
    <row r="27" spans="1:15" x14ac:dyDescent="0.2">
      <c r="A27" s="181">
        <v>417</v>
      </c>
      <c r="B27" s="9"/>
      <c r="C27" s="9"/>
      <c r="D27" s="87"/>
      <c r="E27" s="24"/>
      <c r="F27" s="25"/>
      <c r="G27" s="25"/>
      <c r="H27" s="23"/>
      <c r="I27" s="24"/>
      <c r="J27" s="9"/>
      <c r="K27" s="87"/>
      <c r="L27" s="183">
        <f t="shared" si="0"/>
        <v>0</v>
      </c>
      <c r="M27" s="9"/>
      <c r="N27" s="9"/>
      <c r="O27" s="21"/>
    </row>
    <row r="28" spans="1:15" x14ac:dyDescent="0.2">
      <c r="A28" s="182">
        <v>418</v>
      </c>
      <c r="B28" s="9"/>
      <c r="C28" s="9"/>
      <c r="D28" s="87"/>
      <c r="E28" s="24"/>
      <c r="F28" s="25"/>
      <c r="G28" s="25"/>
      <c r="H28" s="23"/>
      <c r="I28" s="24"/>
      <c r="J28" s="9"/>
      <c r="K28" s="87"/>
      <c r="L28" s="183">
        <f t="shared" si="0"/>
        <v>0</v>
      </c>
      <c r="M28" s="9"/>
      <c r="N28" s="9"/>
      <c r="O28" s="21"/>
    </row>
    <row r="29" spans="1:15" x14ac:dyDescent="0.2">
      <c r="A29" s="181">
        <v>419</v>
      </c>
      <c r="B29" s="9"/>
      <c r="C29" s="9"/>
      <c r="D29" s="87"/>
      <c r="E29" s="24"/>
      <c r="F29" s="25"/>
      <c r="G29" s="25"/>
      <c r="H29" s="23"/>
      <c r="I29" s="24"/>
      <c r="J29" s="9"/>
      <c r="K29" s="87"/>
      <c r="L29" s="183">
        <f t="shared" si="0"/>
        <v>0</v>
      </c>
      <c r="M29" s="9"/>
      <c r="N29" s="9"/>
      <c r="O29" s="21"/>
    </row>
    <row r="30" spans="1:15" x14ac:dyDescent="0.2">
      <c r="A30" s="182">
        <v>420</v>
      </c>
      <c r="B30" s="9"/>
      <c r="C30" s="9"/>
      <c r="D30" s="87"/>
      <c r="E30" s="24"/>
      <c r="F30" s="25"/>
      <c r="G30" s="25"/>
      <c r="H30" s="23"/>
      <c r="I30" s="24"/>
      <c r="J30" s="9"/>
      <c r="K30" s="87"/>
      <c r="L30" s="183">
        <f t="shared" si="0"/>
        <v>0</v>
      </c>
      <c r="M30" s="9"/>
      <c r="N30" s="9"/>
      <c r="O30" s="21"/>
    </row>
    <row r="31" spans="1:15" x14ac:dyDescent="0.2">
      <c r="A31" s="181">
        <v>421</v>
      </c>
      <c r="B31" s="9"/>
      <c r="C31" s="9"/>
      <c r="D31" s="87"/>
      <c r="E31" s="24"/>
      <c r="F31" s="25"/>
      <c r="G31" s="25"/>
      <c r="H31" s="23"/>
      <c r="I31" s="24"/>
      <c r="J31" s="9"/>
      <c r="K31" s="87"/>
      <c r="L31" s="183">
        <f t="shared" si="0"/>
        <v>0</v>
      </c>
      <c r="M31" s="9"/>
      <c r="N31" s="9"/>
      <c r="O31" s="21"/>
    </row>
    <row r="32" spans="1:15" x14ac:dyDescent="0.2">
      <c r="A32" s="182">
        <v>422</v>
      </c>
      <c r="B32" s="9"/>
      <c r="C32" s="9"/>
      <c r="D32" s="87"/>
      <c r="E32" s="24"/>
      <c r="F32" s="25"/>
      <c r="G32" s="25"/>
      <c r="H32" s="23"/>
      <c r="I32" s="24"/>
      <c r="J32" s="9"/>
      <c r="K32" s="87"/>
      <c r="L32" s="183">
        <f t="shared" si="0"/>
        <v>0</v>
      </c>
      <c r="M32" s="9"/>
      <c r="N32" s="9"/>
      <c r="O32" s="21"/>
    </row>
    <row r="33" spans="1:15" x14ac:dyDescent="0.2">
      <c r="A33" s="181">
        <v>423</v>
      </c>
      <c r="B33" s="9"/>
      <c r="C33" s="9"/>
      <c r="D33" s="87"/>
      <c r="E33" s="24"/>
      <c r="F33" s="25"/>
      <c r="G33" s="25"/>
      <c r="H33" s="23"/>
      <c r="I33" s="24"/>
      <c r="J33" s="9"/>
      <c r="K33" s="87"/>
      <c r="L33" s="183">
        <f t="shared" si="0"/>
        <v>0</v>
      </c>
      <c r="M33" s="9"/>
      <c r="N33" s="9"/>
      <c r="O33" s="21"/>
    </row>
    <row r="34" spans="1:15" x14ac:dyDescent="0.2">
      <c r="A34" s="182">
        <v>424</v>
      </c>
      <c r="B34" s="9"/>
      <c r="C34" s="9"/>
      <c r="D34" s="87"/>
      <c r="E34" s="24"/>
      <c r="F34" s="25"/>
      <c r="G34" s="25"/>
      <c r="H34" s="23"/>
      <c r="I34" s="24"/>
      <c r="J34" s="9"/>
      <c r="K34" s="87"/>
      <c r="L34" s="183">
        <f t="shared" si="0"/>
        <v>0</v>
      </c>
      <c r="M34" s="9"/>
      <c r="N34" s="9"/>
      <c r="O34" s="21"/>
    </row>
    <row r="35" spans="1:15" x14ac:dyDescent="0.2">
      <c r="A35" s="181">
        <v>425</v>
      </c>
      <c r="B35" s="9"/>
      <c r="C35" s="9"/>
      <c r="D35" s="87"/>
      <c r="E35" s="24"/>
      <c r="F35" s="25"/>
      <c r="G35" s="25"/>
      <c r="H35" s="23"/>
      <c r="I35" s="24"/>
      <c r="J35" s="9"/>
      <c r="K35" s="87"/>
      <c r="L35" s="183">
        <f t="shared" si="0"/>
        <v>0</v>
      </c>
      <c r="M35" s="9"/>
      <c r="N35" s="9"/>
      <c r="O35" s="21"/>
    </row>
    <row r="36" spans="1:15" x14ac:dyDescent="0.2">
      <c r="A36" s="182">
        <v>426</v>
      </c>
      <c r="B36" s="9"/>
      <c r="C36" s="9"/>
      <c r="D36" s="87"/>
      <c r="E36" s="24"/>
      <c r="F36" s="25"/>
      <c r="G36" s="25"/>
      <c r="H36" s="23"/>
      <c r="I36" s="24"/>
      <c r="J36" s="9"/>
      <c r="K36" s="87"/>
      <c r="L36" s="183">
        <f t="shared" si="0"/>
        <v>0</v>
      </c>
      <c r="M36" s="9"/>
      <c r="N36" s="9"/>
      <c r="O36" s="21"/>
    </row>
    <row r="37" spans="1:15" x14ac:dyDescent="0.2">
      <c r="A37" s="181">
        <v>427</v>
      </c>
      <c r="B37" s="9"/>
      <c r="C37" s="9"/>
      <c r="D37" s="87"/>
      <c r="E37" s="24"/>
      <c r="F37" s="25"/>
      <c r="G37" s="25"/>
      <c r="H37" s="23"/>
      <c r="I37" s="24"/>
      <c r="J37" s="9"/>
      <c r="K37" s="87"/>
      <c r="L37" s="183">
        <f t="shared" si="0"/>
        <v>0</v>
      </c>
      <c r="M37" s="9"/>
      <c r="N37" s="9"/>
      <c r="O37" s="21"/>
    </row>
    <row r="38" spans="1:15" x14ac:dyDescent="0.2">
      <c r="A38" s="182">
        <v>428</v>
      </c>
      <c r="B38" s="9"/>
      <c r="C38" s="9"/>
      <c r="D38" s="87"/>
      <c r="E38" s="24"/>
      <c r="F38" s="25"/>
      <c r="G38" s="25"/>
      <c r="H38" s="23"/>
      <c r="I38" s="24"/>
      <c r="J38" s="9"/>
      <c r="K38" s="87"/>
      <c r="L38" s="183">
        <f t="shared" si="0"/>
        <v>0</v>
      </c>
      <c r="M38" s="9"/>
      <c r="N38" s="9"/>
      <c r="O38" s="21"/>
    </row>
    <row r="39" spans="1:15" x14ac:dyDescent="0.2">
      <c r="A39" s="181">
        <v>429</v>
      </c>
      <c r="B39" s="9"/>
      <c r="C39" s="9"/>
      <c r="D39" s="87"/>
      <c r="E39" s="24"/>
      <c r="F39" s="25"/>
      <c r="G39" s="25"/>
      <c r="H39" s="23"/>
      <c r="I39" s="24"/>
      <c r="J39" s="9"/>
      <c r="K39" s="87"/>
      <c r="L39" s="183">
        <f t="shared" si="0"/>
        <v>0</v>
      </c>
      <c r="M39" s="9"/>
      <c r="N39" s="9"/>
      <c r="O39" s="21"/>
    </row>
    <row r="40" spans="1:15" x14ac:dyDescent="0.2">
      <c r="A40" s="182">
        <v>430</v>
      </c>
      <c r="B40" s="9"/>
      <c r="C40" s="9"/>
      <c r="D40" s="87"/>
      <c r="E40" s="24"/>
      <c r="F40" s="25"/>
      <c r="G40" s="25"/>
      <c r="H40" s="23"/>
      <c r="I40" s="24"/>
      <c r="J40" s="9"/>
      <c r="K40" s="87"/>
      <c r="L40" s="183">
        <f t="shared" si="0"/>
        <v>0</v>
      </c>
      <c r="M40" s="9"/>
      <c r="N40" s="9"/>
      <c r="O40" s="21"/>
    </row>
    <row r="41" spans="1:15" x14ac:dyDescent="0.2">
      <c r="A41" s="181">
        <v>431</v>
      </c>
      <c r="B41" s="9"/>
      <c r="C41" s="9"/>
      <c r="D41" s="87"/>
      <c r="E41" s="24"/>
      <c r="F41" s="25"/>
      <c r="G41" s="25"/>
      <c r="H41" s="23"/>
      <c r="I41" s="24"/>
      <c r="J41" s="9"/>
      <c r="K41" s="87"/>
      <c r="L41" s="183">
        <f t="shared" si="0"/>
        <v>0</v>
      </c>
      <c r="M41" s="9"/>
      <c r="N41" s="9"/>
      <c r="O41" s="21"/>
    </row>
    <row r="42" spans="1:15" x14ac:dyDescent="0.2">
      <c r="A42" s="182">
        <v>432</v>
      </c>
      <c r="B42" s="9"/>
      <c r="C42" s="9"/>
      <c r="D42" s="87"/>
      <c r="E42" s="24"/>
      <c r="F42" s="25"/>
      <c r="G42" s="25"/>
      <c r="H42" s="23"/>
      <c r="I42" s="24"/>
      <c r="J42" s="9"/>
      <c r="K42" s="87"/>
      <c r="L42" s="183">
        <f t="shared" si="0"/>
        <v>0</v>
      </c>
      <c r="M42" s="9"/>
      <c r="N42" s="9"/>
      <c r="O42" s="21"/>
    </row>
    <row r="43" spans="1:15" x14ac:dyDescent="0.2">
      <c r="A43" s="181">
        <v>433</v>
      </c>
      <c r="B43" s="9"/>
      <c r="C43" s="9"/>
      <c r="D43" s="87"/>
      <c r="E43" s="24"/>
      <c r="F43" s="25"/>
      <c r="G43" s="25"/>
      <c r="H43" s="23"/>
      <c r="I43" s="24"/>
      <c r="J43" s="9"/>
      <c r="K43" s="87"/>
      <c r="L43" s="183">
        <f t="shared" si="0"/>
        <v>0</v>
      </c>
      <c r="M43" s="9"/>
      <c r="N43" s="9"/>
      <c r="O43" s="21"/>
    </row>
    <row r="44" spans="1:15" x14ac:dyDescent="0.2">
      <c r="A44" s="182">
        <v>434</v>
      </c>
      <c r="B44" s="9"/>
      <c r="C44" s="9"/>
      <c r="D44" s="87"/>
      <c r="E44" s="24"/>
      <c r="F44" s="25"/>
      <c r="G44" s="25"/>
      <c r="H44" s="23"/>
      <c r="I44" s="24"/>
      <c r="J44" s="9"/>
      <c r="K44" s="87"/>
      <c r="L44" s="183">
        <f t="shared" si="0"/>
        <v>0</v>
      </c>
      <c r="M44" s="9"/>
      <c r="N44" s="9"/>
      <c r="O44" s="21"/>
    </row>
    <row r="45" spans="1:15" x14ac:dyDescent="0.2">
      <c r="A45" s="181">
        <v>435</v>
      </c>
      <c r="B45" s="9"/>
      <c r="C45" s="9"/>
      <c r="D45" s="87"/>
      <c r="E45" s="24"/>
      <c r="F45" s="25"/>
      <c r="G45" s="25"/>
      <c r="H45" s="23"/>
      <c r="I45" s="24"/>
      <c r="J45" s="9"/>
      <c r="K45" s="87"/>
      <c r="L45" s="183">
        <f t="shared" si="0"/>
        <v>0</v>
      </c>
      <c r="M45" s="9"/>
      <c r="N45" s="9"/>
      <c r="O45" s="21"/>
    </row>
    <row r="46" spans="1:15" x14ac:dyDescent="0.2">
      <c r="A46" s="182">
        <v>436</v>
      </c>
      <c r="B46" s="9"/>
      <c r="C46" s="9"/>
      <c r="D46" s="87"/>
      <c r="E46" s="24"/>
      <c r="F46" s="25"/>
      <c r="G46" s="25"/>
      <c r="H46" s="23"/>
      <c r="I46" s="24"/>
      <c r="J46" s="9"/>
      <c r="K46" s="87"/>
      <c r="L46" s="183">
        <f t="shared" si="0"/>
        <v>0</v>
      </c>
      <c r="M46" s="9"/>
      <c r="N46" s="9"/>
      <c r="O46" s="21"/>
    </row>
    <row r="47" spans="1:15" x14ac:dyDescent="0.2">
      <c r="A47" s="181">
        <v>437</v>
      </c>
      <c r="B47" s="9"/>
      <c r="C47" s="9"/>
      <c r="D47" s="87"/>
      <c r="E47" s="24"/>
      <c r="F47" s="25"/>
      <c r="G47" s="25"/>
      <c r="H47" s="23"/>
      <c r="I47" s="24"/>
      <c r="J47" s="9"/>
      <c r="K47" s="87"/>
      <c r="L47" s="183">
        <f t="shared" si="0"/>
        <v>0</v>
      </c>
      <c r="M47" s="9"/>
      <c r="N47" s="9"/>
      <c r="O47" s="21"/>
    </row>
    <row r="48" spans="1:15" x14ac:dyDescent="0.2">
      <c r="A48" s="182">
        <v>438</v>
      </c>
      <c r="B48" s="9"/>
      <c r="C48" s="9"/>
      <c r="D48" s="87"/>
      <c r="E48" s="24"/>
      <c r="F48" s="25"/>
      <c r="G48" s="25"/>
      <c r="H48" s="23"/>
      <c r="I48" s="24"/>
      <c r="J48" s="9"/>
      <c r="K48" s="87"/>
      <c r="L48" s="183">
        <f t="shared" si="0"/>
        <v>0</v>
      </c>
      <c r="M48" s="9"/>
      <c r="N48" s="9"/>
      <c r="O48" s="21"/>
    </row>
    <row r="49" spans="1:15" x14ac:dyDescent="0.2">
      <c r="A49" s="181">
        <v>439</v>
      </c>
      <c r="B49" s="9"/>
      <c r="C49" s="9"/>
      <c r="D49" s="87"/>
      <c r="E49" s="24"/>
      <c r="F49" s="25"/>
      <c r="G49" s="25"/>
      <c r="H49" s="23"/>
      <c r="I49" s="24"/>
      <c r="J49" s="9"/>
      <c r="K49" s="87"/>
      <c r="L49" s="183">
        <f t="shared" si="0"/>
        <v>0</v>
      </c>
      <c r="M49" s="9"/>
      <c r="N49" s="9"/>
      <c r="O49" s="21"/>
    </row>
    <row r="50" spans="1:15" x14ac:dyDescent="0.2">
      <c r="A50" s="182">
        <v>440</v>
      </c>
      <c r="B50" s="9"/>
      <c r="C50" s="9"/>
      <c r="D50" s="87"/>
      <c r="E50" s="24"/>
      <c r="F50" s="25"/>
      <c r="G50" s="25"/>
      <c r="H50" s="23"/>
      <c r="I50" s="24"/>
      <c r="J50" s="9"/>
      <c r="K50" s="87"/>
      <c r="L50" s="183">
        <f t="shared" si="0"/>
        <v>0</v>
      </c>
      <c r="M50" s="9"/>
      <c r="N50" s="9"/>
      <c r="O50" s="21"/>
    </row>
    <row r="51" spans="1:15" x14ac:dyDescent="0.2">
      <c r="A51" s="181">
        <v>441</v>
      </c>
      <c r="B51" s="9"/>
      <c r="C51" s="9"/>
      <c r="D51" s="87"/>
      <c r="E51" s="24"/>
      <c r="F51" s="25"/>
      <c r="G51" s="25"/>
      <c r="H51" s="23"/>
      <c r="I51" s="24"/>
      <c r="J51" s="9"/>
      <c r="K51" s="87"/>
      <c r="L51" s="183">
        <f t="shared" si="0"/>
        <v>0</v>
      </c>
      <c r="M51" s="9"/>
      <c r="N51" s="9"/>
      <c r="O51" s="21"/>
    </row>
    <row r="52" spans="1:15" x14ac:dyDescent="0.2">
      <c r="A52" s="182">
        <v>442</v>
      </c>
      <c r="B52" s="9"/>
      <c r="C52" s="9"/>
      <c r="D52" s="87"/>
      <c r="E52" s="24"/>
      <c r="F52" s="25"/>
      <c r="G52" s="25"/>
      <c r="H52" s="23"/>
      <c r="I52" s="24"/>
      <c r="J52" s="9"/>
      <c r="K52" s="87"/>
      <c r="L52" s="183">
        <f t="shared" si="0"/>
        <v>0</v>
      </c>
      <c r="M52" s="9"/>
      <c r="N52" s="9"/>
      <c r="O52" s="21"/>
    </row>
    <row r="53" spans="1:15" x14ac:dyDescent="0.2">
      <c r="A53" s="181">
        <v>443</v>
      </c>
      <c r="B53" s="9"/>
      <c r="C53" s="9"/>
      <c r="D53" s="87"/>
      <c r="E53" s="24"/>
      <c r="F53" s="25"/>
      <c r="G53" s="25"/>
      <c r="H53" s="23"/>
      <c r="I53" s="24"/>
      <c r="J53" s="9"/>
      <c r="K53" s="87"/>
      <c r="L53" s="183">
        <f t="shared" si="0"/>
        <v>0</v>
      </c>
      <c r="M53" s="9"/>
      <c r="N53" s="9"/>
      <c r="O53" s="21"/>
    </row>
    <row r="54" spans="1:15" x14ac:dyDescent="0.2">
      <c r="A54" s="182">
        <v>444</v>
      </c>
      <c r="B54" s="9"/>
      <c r="C54" s="9"/>
      <c r="D54" s="87"/>
      <c r="E54" s="24"/>
      <c r="F54" s="25"/>
      <c r="G54" s="25"/>
      <c r="H54" s="23"/>
      <c r="I54" s="24"/>
      <c r="J54" s="9"/>
      <c r="K54" s="87"/>
      <c r="L54" s="183">
        <f t="shared" si="0"/>
        <v>0</v>
      </c>
      <c r="M54" s="9"/>
      <c r="N54" s="9"/>
      <c r="O54" s="21"/>
    </row>
    <row r="55" spans="1:15" x14ac:dyDescent="0.2">
      <c r="A55" s="181">
        <v>445</v>
      </c>
      <c r="B55" s="9"/>
      <c r="C55" s="9"/>
      <c r="D55" s="87"/>
      <c r="E55" s="24"/>
      <c r="F55" s="25"/>
      <c r="G55" s="25"/>
      <c r="H55" s="23"/>
      <c r="I55" s="24"/>
      <c r="J55" s="9"/>
      <c r="K55" s="87"/>
      <c r="L55" s="183">
        <f t="shared" si="0"/>
        <v>0</v>
      </c>
      <c r="M55" s="9"/>
      <c r="N55" s="9"/>
      <c r="O55" s="21"/>
    </row>
    <row r="56" spans="1:15" x14ac:dyDescent="0.2">
      <c r="A56" s="182">
        <v>446</v>
      </c>
      <c r="B56" s="9"/>
      <c r="C56" s="9"/>
      <c r="D56" s="87"/>
      <c r="E56" s="24"/>
      <c r="F56" s="25"/>
      <c r="G56" s="25"/>
      <c r="H56" s="23"/>
      <c r="I56" s="24"/>
      <c r="J56" s="9"/>
      <c r="K56" s="87"/>
      <c r="L56" s="183">
        <f t="shared" si="0"/>
        <v>0</v>
      </c>
      <c r="M56" s="9"/>
      <c r="N56" s="9"/>
      <c r="O56" s="21"/>
    </row>
    <row r="57" spans="1:15" x14ac:dyDescent="0.2">
      <c r="A57" s="181">
        <v>447</v>
      </c>
      <c r="B57" s="9"/>
      <c r="C57" s="9"/>
      <c r="D57" s="87"/>
      <c r="E57" s="24"/>
      <c r="F57" s="25"/>
      <c r="G57" s="25"/>
      <c r="H57" s="23"/>
      <c r="I57" s="24"/>
      <c r="J57" s="9"/>
      <c r="K57" s="87"/>
      <c r="L57" s="183">
        <f t="shared" si="0"/>
        <v>0</v>
      </c>
      <c r="M57" s="9"/>
      <c r="N57" s="9"/>
      <c r="O57" s="21"/>
    </row>
    <row r="58" spans="1:15" x14ac:dyDescent="0.2">
      <c r="A58" s="182">
        <v>448</v>
      </c>
      <c r="B58" s="9"/>
      <c r="C58" s="9"/>
      <c r="D58" s="87"/>
      <c r="E58" s="24"/>
      <c r="F58" s="25"/>
      <c r="G58" s="25"/>
      <c r="H58" s="23"/>
      <c r="I58" s="24"/>
      <c r="J58" s="9"/>
      <c r="K58" s="87"/>
      <c r="L58" s="183">
        <f t="shared" si="0"/>
        <v>0</v>
      </c>
      <c r="M58" s="9"/>
      <c r="N58" s="9"/>
      <c r="O58" s="21"/>
    </row>
    <row r="59" spans="1:15" x14ac:dyDescent="0.2">
      <c r="A59" s="181">
        <v>449</v>
      </c>
      <c r="B59" s="9"/>
      <c r="C59" s="9"/>
      <c r="D59" s="87"/>
      <c r="E59" s="24"/>
      <c r="F59" s="25"/>
      <c r="G59" s="25"/>
      <c r="H59" s="23"/>
      <c r="I59" s="24"/>
      <c r="J59" s="9"/>
      <c r="K59" s="87"/>
      <c r="L59" s="183">
        <f t="shared" si="0"/>
        <v>0</v>
      </c>
      <c r="M59" s="9"/>
      <c r="N59" s="9"/>
      <c r="O59" s="21"/>
    </row>
    <row r="60" spans="1:15" x14ac:dyDescent="0.2">
      <c r="A60" s="182">
        <v>450</v>
      </c>
      <c r="B60" s="9"/>
      <c r="C60" s="9"/>
      <c r="D60" s="87"/>
      <c r="E60" s="24"/>
      <c r="F60" s="25"/>
      <c r="G60" s="25"/>
      <c r="H60" s="23"/>
      <c r="I60" s="24"/>
      <c r="J60" s="9"/>
      <c r="K60" s="87"/>
      <c r="L60" s="183">
        <f t="shared" si="0"/>
        <v>0</v>
      </c>
      <c r="M60" s="9"/>
      <c r="N60" s="9"/>
      <c r="O60" s="21"/>
    </row>
    <row r="61" spans="1:15" x14ac:dyDescent="0.2">
      <c r="A61" s="181">
        <v>451</v>
      </c>
      <c r="B61" s="9"/>
      <c r="C61" s="9"/>
      <c r="D61" s="87"/>
      <c r="E61" s="24"/>
      <c r="F61" s="25"/>
      <c r="G61" s="25"/>
      <c r="H61" s="23"/>
      <c r="I61" s="24"/>
      <c r="J61" s="9"/>
      <c r="K61" s="87"/>
      <c r="L61" s="183">
        <f t="shared" si="0"/>
        <v>0</v>
      </c>
      <c r="M61" s="9"/>
      <c r="N61" s="9"/>
      <c r="O61" s="21"/>
    </row>
    <row r="62" spans="1:15" x14ac:dyDescent="0.2">
      <c r="A62" s="182">
        <v>452</v>
      </c>
      <c r="B62" s="9"/>
      <c r="C62" s="9"/>
      <c r="D62" s="87"/>
      <c r="E62" s="24"/>
      <c r="F62" s="25"/>
      <c r="G62" s="25"/>
      <c r="H62" s="23"/>
      <c r="I62" s="24"/>
      <c r="J62" s="9"/>
      <c r="K62" s="87"/>
      <c r="L62" s="183">
        <f t="shared" si="0"/>
        <v>0</v>
      </c>
      <c r="M62" s="9"/>
      <c r="N62" s="9"/>
      <c r="O62" s="21"/>
    </row>
    <row r="63" spans="1:15" x14ac:dyDescent="0.2">
      <c r="A63" s="181">
        <v>453</v>
      </c>
      <c r="B63" s="9"/>
      <c r="C63" s="9"/>
      <c r="D63" s="87"/>
      <c r="E63" s="24"/>
      <c r="F63" s="25"/>
      <c r="G63" s="25"/>
      <c r="H63" s="23"/>
      <c r="I63" s="24"/>
      <c r="J63" s="9"/>
      <c r="K63" s="87"/>
      <c r="L63" s="183">
        <f t="shared" si="0"/>
        <v>0</v>
      </c>
      <c r="M63" s="9"/>
      <c r="N63" s="9"/>
      <c r="O63" s="21"/>
    </row>
    <row r="64" spans="1:15" x14ac:dyDescent="0.2">
      <c r="A64" s="182">
        <v>454</v>
      </c>
      <c r="B64" s="9"/>
      <c r="C64" s="9"/>
      <c r="D64" s="87"/>
      <c r="E64" s="24"/>
      <c r="F64" s="25"/>
      <c r="G64" s="25"/>
      <c r="H64" s="23"/>
      <c r="I64" s="24"/>
      <c r="J64" s="9"/>
      <c r="K64" s="87"/>
      <c r="L64" s="183">
        <f t="shared" si="0"/>
        <v>0</v>
      </c>
      <c r="M64" s="9"/>
      <c r="N64" s="9"/>
      <c r="O64" s="21"/>
    </row>
    <row r="65" spans="1:15" x14ac:dyDescent="0.2">
      <c r="A65" s="181">
        <v>455</v>
      </c>
      <c r="B65" s="9"/>
      <c r="C65" s="9"/>
      <c r="D65" s="87"/>
      <c r="E65" s="24"/>
      <c r="F65" s="25"/>
      <c r="G65" s="25"/>
      <c r="H65" s="23"/>
      <c r="I65" s="24"/>
      <c r="J65" s="9"/>
      <c r="K65" s="87"/>
      <c r="L65" s="183">
        <f t="shared" si="0"/>
        <v>0</v>
      </c>
      <c r="M65" s="9"/>
      <c r="N65" s="9"/>
      <c r="O65" s="21"/>
    </row>
    <row r="66" spans="1:15" x14ac:dyDescent="0.2">
      <c r="A66" s="182">
        <v>456</v>
      </c>
      <c r="B66" s="9"/>
      <c r="C66" s="9"/>
      <c r="D66" s="87"/>
      <c r="E66" s="24"/>
      <c r="F66" s="25"/>
      <c r="G66" s="25"/>
      <c r="H66" s="23"/>
      <c r="I66" s="24"/>
      <c r="J66" s="9"/>
      <c r="K66" s="87"/>
      <c r="L66" s="183">
        <f t="shared" si="0"/>
        <v>0</v>
      </c>
      <c r="M66" s="9"/>
      <c r="N66" s="9"/>
      <c r="O66" s="21"/>
    </row>
    <row r="67" spans="1:15" x14ac:dyDescent="0.2">
      <c r="A67" s="181">
        <v>457</v>
      </c>
      <c r="B67" s="9"/>
      <c r="C67" s="9"/>
      <c r="D67" s="87"/>
      <c r="E67" s="24"/>
      <c r="F67" s="25"/>
      <c r="G67" s="25"/>
      <c r="H67" s="23"/>
      <c r="I67" s="24"/>
      <c r="J67" s="9"/>
      <c r="K67" s="87"/>
      <c r="L67" s="183">
        <f t="shared" si="0"/>
        <v>0</v>
      </c>
      <c r="M67" s="9"/>
      <c r="N67" s="9"/>
      <c r="O67" s="21"/>
    </row>
    <row r="68" spans="1:15" x14ac:dyDescent="0.2">
      <c r="A68" s="182">
        <v>458</v>
      </c>
      <c r="B68" s="9"/>
      <c r="C68" s="9"/>
      <c r="D68" s="87"/>
      <c r="E68" s="24"/>
      <c r="F68" s="25"/>
      <c r="G68" s="25"/>
      <c r="H68" s="23"/>
      <c r="I68" s="24"/>
      <c r="J68" s="9"/>
      <c r="K68" s="87"/>
      <c r="L68" s="183">
        <f t="shared" si="0"/>
        <v>0</v>
      </c>
      <c r="M68" s="9"/>
      <c r="N68" s="9"/>
      <c r="O68" s="21"/>
    </row>
    <row r="69" spans="1:15" x14ac:dyDescent="0.2">
      <c r="A69" s="181">
        <v>459</v>
      </c>
      <c r="B69" s="9"/>
      <c r="C69" s="9"/>
      <c r="D69" s="87"/>
      <c r="E69" s="24"/>
      <c r="F69" s="25"/>
      <c r="G69" s="25"/>
      <c r="H69" s="23"/>
      <c r="I69" s="24"/>
      <c r="J69" s="9"/>
      <c r="K69" s="87"/>
      <c r="L69" s="183">
        <f t="shared" si="0"/>
        <v>0</v>
      </c>
      <c r="M69" s="9"/>
      <c r="N69" s="9"/>
      <c r="O69" s="21"/>
    </row>
    <row r="70" spans="1:15" x14ac:dyDescent="0.2">
      <c r="A70" s="182">
        <v>460</v>
      </c>
      <c r="B70" s="9"/>
      <c r="C70" s="9"/>
      <c r="D70" s="87"/>
      <c r="E70" s="24"/>
      <c r="F70" s="25"/>
      <c r="G70" s="25"/>
      <c r="H70" s="23"/>
      <c r="I70" s="24"/>
      <c r="J70" s="9"/>
      <c r="K70" s="87"/>
      <c r="L70" s="183">
        <f t="shared" si="0"/>
        <v>0</v>
      </c>
      <c r="M70" s="9"/>
      <c r="N70" s="9"/>
      <c r="O70" s="21"/>
    </row>
    <row r="71" spans="1:15" x14ac:dyDescent="0.2">
      <c r="A71" s="181">
        <v>461</v>
      </c>
      <c r="B71" s="9"/>
      <c r="C71" s="9"/>
      <c r="D71" s="87"/>
      <c r="E71" s="24"/>
      <c r="F71" s="25"/>
      <c r="G71" s="25"/>
      <c r="H71" s="23"/>
      <c r="I71" s="24"/>
      <c r="J71" s="9"/>
      <c r="K71" s="87"/>
      <c r="L71" s="183">
        <f t="shared" si="0"/>
        <v>0</v>
      </c>
      <c r="M71" s="9"/>
      <c r="N71" s="9"/>
      <c r="O71" s="21"/>
    </row>
    <row r="72" spans="1:15" x14ac:dyDescent="0.2">
      <c r="A72" s="182">
        <v>462</v>
      </c>
      <c r="B72" s="9"/>
      <c r="C72" s="9"/>
      <c r="D72" s="87"/>
      <c r="E72" s="24"/>
      <c r="F72" s="25"/>
      <c r="G72" s="25"/>
      <c r="H72" s="23"/>
      <c r="I72" s="24"/>
      <c r="J72" s="9"/>
      <c r="K72" s="87"/>
      <c r="L72" s="183">
        <f t="shared" ref="L72:L109" si="1">MIN(F72,G72,H72)</f>
        <v>0</v>
      </c>
      <c r="M72" s="9"/>
      <c r="N72" s="9"/>
      <c r="O72" s="21"/>
    </row>
    <row r="73" spans="1:15" x14ac:dyDescent="0.2">
      <c r="A73" s="181">
        <v>463</v>
      </c>
      <c r="B73" s="9"/>
      <c r="C73" s="9"/>
      <c r="D73" s="87"/>
      <c r="E73" s="24"/>
      <c r="F73" s="25"/>
      <c r="G73" s="25"/>
      <c r="H73" s="23"/>
      <c r="I73" s="24"/>
      <c r="J73" s="9"/>
      <c r="K73" s="87"/>
      <c r="L73" s="183">
        <f t="shared" si="1"/>
        <v>0</v>
      </c>
      <c r="M73" s="9"/>
      <c r="N73" s="9"/>
      <c r="O73" s="21"/>
    </row>
    <row r="74" spans="1:15" x14ac:dyDescent="0.2">
      <c r="A74" s="182">
        <v>464</v>
      </c>
      <c r="B74" s="9"/>
      <c r="C74" s="9"/>
      <c r="D74" s="87"/>
      <c r="E74" s="24"/>
      <c r="F74" s="25"/>
      <c r="G74" s="25"/>
      <c r="H74" s="23"/>
      <c r="I74" s="24"/>
      <c r="J74" s="9"/>
      <c r="K74" s="87"/>
      <c r="L74" s="183">
        <f t="shared" si="1"/>
        <v>0</v>
      </c>
      <c r="M74" s="9"/>
      <c r="N74" s="9"/>
      <c r="O74" s="21"/>
    </row>
    <row r="75" spans="1:15" x14ac:dyDescent="0.2">
      <c r="A75" s="181">
        <v>465</v>
      </c>
      <c r="B75" s="9"/>
      <c r="C75" s="9"/>
      <c r="D75" s="87"/>
      <c r="E75" s="24"/>
      <c r="F75" s="25"/>
      <c r="G75" s="25"/>
      <c r="H75" s="23"/>
      <c r="I75" s="24"/>
      <c r="J75" s="9"/>
      <c r="K75" s="87"/>
      <c r="L75" s="183">
        <f t="shared" si="1"/>
        <v>0</v>
      </c>
      <c r="M75" s="9"/>
      <c r="N75" s="9"/>
      <c r="O75" s="21"/>
    </row>
    <row r="76" spans="1:15" x14ac:dyDescent="0.2">
      <c r="A76" s="182">
        <v>466</v>
      </c>
      <c r="B76" s="9"/>
      <c r="C76" s="9"/>
      <c r="D76" s="87"/>
      <c r="E76" s="24"/>
      <c r="F76" s="25"/>
      <c r="G76" s="25"/>
      <c r="H76" s="23"/>
      <c r="I76" s="24"/>
      <c r="J76" s="9"/>
      <c r="K76" s="87"/>
      <c r="L76" s="183">
        <f t="shared" si="1"/>
        <v>0</v>
      </c>
      <c r="M76" s="9"/>
      <c r="N76" s="9"/>
      <c r="O76" s="21"/>
    </row>
    <row r="77" spans="1:15" x14ac:dyDescent="0.2">
      <c r="A77" s="181">
        <v>467</v>
      </c>
      <c r="B77" s="9"/>
      <c r="C77" s="9"/>
      <c r="D77" s="87"/>
      <c r="E77" s="24"/>
      <c r="F77" s="25"/>
      <c r="G77" s="25"/>
      <c r="H77" s="23"/>
      <c r="I77" s="24"/>
      <c r="J77" s="9"/>
      <c r="K77" s="87"/>
      <c r="L77" s="183">
        <f t="shared" si="1"/>
        <v>0</v>
      </c>
      <c r="M77" s="9"/>
      <c r="N77" s="9"/>
      <c r="O77" s="21"/>
    </row>
    <row r="78" spans="1:15" x14ac:dyDescent="0.2">
      <c r="A78" s="182">
        <v>468</v>
      </c>
      <c r="B78" s="9"/>
      <c r="C78" s="9"/>
      <c r="D78" s="87"/>
      <c r="E78" s="24"/>
      <c r="F78" s="25"/>
      <c r="G78" s="25"/>
      <c r="H78" s="23"/>
      <c r="I78" s="24"/>
      <c r="J78" s="9"/>
      <c r="K78" s="87"/>
      <c r="L78" s="183">
        <f t="shared" si="1"/>
        <v>0</v>
      </c>
      <c r="M78" s="9"/>
      <c r="N78" s="9"/>
      <c r="O78" s="21"/>
    </row>
    <row r="79" spans="1:15" x14ac:dyDescent="0.2">
      <c r="A79" s="181">
        <v>469</v>
      </c>
      <c r="B79" s="9"/>
      <c r="C79" s="9"/>
      <c r="D79" s="87"/>
      <c r="E79" s="24"/>
      <c r="F79" s="25"/>
      <c r="G79" s="25"/>
      <c r="H79" s="23"/>
      <c r="I79" s="24"/>
      <c r="J79" s="9"/>
      <c r="K79" s="87"/>
      <c r="L79" s="183">
        <f t="shared" si="1"/>
        <v>0</v>
      </c>
      <c r="M79" s="9"/>
      <c r="N79" s="9"/>
      <c r="O79" s="21"/>
    </row>
    <row r="80" spans="1:15" x14ac:dyDescent="0.2">
      <c r="A80" s="182">
        <v>470</v>
      </c>
      <c r="B80" s="9"/>
      <c r="C80" s="9"/>
      <c r="D80" s="87"/>
      <c r="E80" s="24"/>
      <c r="F80" s="25"/>
      <c r="G80" s="25"/>
      <c r="H80" s="23"/>
      <c r="I80" s="24"/>
      <c r="J80" s="9"/>
      <c r="K80" s="87"/>
      <c r="L80" s="183">
        <f t="shared" si="1"/>
        <v>0</v>
      </c>
      <c r="M80" s="9"/>
      <c r="N80" s="9"/>
      <c r="O80" s="21"/>
    </row>
    <row r="81" spans="1:15" x14ac:dyDescent="0.2">
      <c r="A81" s="181">
        <v>471</v>
      </c>
      <c r="B81" s="9"/>
      <c r="C81" s="9"/>
      <c r="D81" s="87"/>
      <c r="E81" s="24"/>
      <c r="F81" s="25"/>
      <c r="G81" s="25"/>
      <c r="H81" s="23"/>
      <c r="I81" s="24"/>
      <c r="J81" s="9"/>
      <c r="K81" s="87"/>
      <c r="L81" s="183">
        <f t="shared" si="1"/>
        <v>0</v>
      </c>
      <c r="M81" s="9"/>
      <c r="N81" s="9"/>
      <c r="O81" s="21"/>
    </row>
    <row r="82" spans="1:15" x14ac:dyDescent="0.2">
      <c r="A82" s="182">
        <v>472</v>
      </c>
      <c r="B82" s="9"/>
      <c r="C82" s="9"/>
      <c r="D82" s="87"/>
      <c r="E82" s="24"/>
      <c r="F82" s="25"/>
      <c r="G82" s="25"/>
      <c r="H82" s="23"/>
      <c r="I82" s="24"/>
      <c r="J82" s="9"/>
      <c r="K82" s="87"/>
      <c r="L82" s="183">
        <f t="shared" si="1"/>
        <v>0</v>
      </c>
      <c r="M82" s="9"/>
      <c r="N82" s="9"/>
      <c r="O82" s="21"/>
    </row>
    <row r="83" spans="1:15" x14ac:dyDescent="0.2">
      <c r="A83" s="181">
        <v>473</v>
      </c>
      <c r="B83" s="9"/>
      <c r="C83" s="9"/>
      <c r="D83" s="87"/>
      <c r="E83" s="24"/>
      <c r="F83" s="25"/>
      <c r="G83" s="25"/>
      <c r="H83" s="23"/>
      <c r="I83" s="24"/>
      <c r="J83" s="9"/>
      <c r="K83" s="87"/>
      <c r="L83" s="183">
        <f t="shared" si="1"/>
        <v>0</v>
      </c>
      <c r="M83" s="9"/>
      <c r="N83" s="9"/>
      <c r="O83" s="21"/>
    </row>
    <row r="84" spans="1:15" x14ac:dyDescent="0.2">
      <c r="A84" s="182">
        <v>474</v>
      </c>
      <c r="B84" s="9"/>
      <c r="C84" s="9"/>
      <c r="D84" s="87"/>
      <c r="E84" s="24"/>
      <c r="F84" s="25"/>
      <c r="G84" s="25"/>
      <c r="H84" s="23"/>
      <c r="I84" s="24"/>
      <c r="J84" s="9"/>
      <c r="K84" s="87"/>
      <c r="L84" s="183">
        <f t="shared" si="1"/>
        <v>0</v>
      </c>
      <c r="M84" s="9"/>
      <c r="N84" s="9"/>
      <c r="O84" s="21"/>
    </row>
    <row r="85" spans="1:15" x14ac:dyDescent="0.2">
      <c r="A85" s="181">
        <v>475</v>
      </c>
      <c r="B85" s="9"/>
      <c r="C85" s="9"/>
      <c r="D85" s="87"/>
      <c r="E85" s="24"/>
      <c r="F85" s="25"/>
      <c r="G85" s="25"/>
      <c r="H85" s="23"/>
      <c r="I85" s="24"/>
      <c r="J85" s="9"/>
      <c r="K85" s="87"/>
      <c r="L85" s="183">
        <f t="shared" si="1"/>
        <v>0</v>
      </c>
      <c r="M85" s="9"/>
      <c r="N85" s="9"/>
      <c r="O85" s="21"/>
    </row>
    <row r="86" spans="1:15" x14ac:dyDescent="0.2">
      <c r="A86" s="182">
        <v>476</v>
      </c>
      <c r="B86" s="9"/>
      <c r="C86" s="9"/>
      <c r="D86" s="87"/>
      <c r="E86" s="24"/>
      <c r="F86" s="25"/>
      <c r="G86" s="25"/>
      <c r="H86" s="23"/>
      <c r="I86" s="24"/>
      <c r="J86" s="9"/>
      <c r="K86" s="87"/>
      <c r="L86" s="183">
        <f t="shared" si="1"/>
        <v>0</v>
      </c>
      <c r="M86" s="9"/>
      <c r="N86" s="9"/>
      <c r="O86" s="21"/>
    </row>
    <row r="87" spans="1:15" x14ac:dyDescent="0.2">
      <c r="A87" s="181">
        <v>477</v>
      </c>
      <c r="B87" s="9"/>
      <c r="C87" s="9"/>
      <c r="D87" s="87"/>
      <c r="E87" s="24"/>
      <c r="F87" s="25"/>
      <c r="G87" s="25"/>
      <c r="H87" s="23"/>
      <c r="I87" s="24"/>
      <c r="J87" s="9"/>
      <c r="K87" s="87"/>
      <c r="L87" s="183">
        <f t="shared" si="1"/>
        <v>0</v>
      </c>
      <c r="M87" s="9"/>
      <c r="N87" s="9"/>
      <c r="O87" s="21"/>
    </row>
    <row r="88" spans="1:15" x14ac:dyDescent="0.2">
      <c r="A88" s="182">
        <v>478</v>
      </c>
      <c r="B88" s="9"/>
      <c r="C88" s="9"/>
      <c r="D88" s="87"/>
      <c r="E88" s="24"/>
      <c r="F88" s="25"/>
      <c r="G88" s="25"/>
      <c r="H88" s="23"/>
      <c r="I88" s="24"/>
      <c r="J88" s="9"/>
      <c r="K88" s="87"/>
      <c r="L88" s="183">
        <f t="shared" si="1"/>
        <v>0</v>
      </c>
      <c r="M88" s="9"/>
      <c r="N88" s="9"/>
      <c r="O88" s="21"/>
    </row>
    <row r="89" spans="1:15" x14ac:dyDescent="0.2">
      <c r="A89" s="181">
        <v>479</v>
      </c>
      <c r="B89" s="9"/>
      <c r="C89" s="9"/>
      <c r="D89" s="87"/>
      <c r="E89" s="24"/>
      <c r="F89" s="25"/>
      <c r="G89" s="25"/>
      <c r="H89" s="23"/>
      <c r="I89" s="24"/>
      <c r="J89" s="9"/>
      <c r="K89" s="87"/>
      <c r="L89" s="183">
        <f t="shared" si="1"/>
        <v>0</v>
      </c>
      <c r="M89" s="9"/>
      <c r="N89" s="9"/>
      <c r="O89" s="21"/>
    </row>
    <row r="90" spans="1:15" x14ac:dyDescent="0.2">
      <c r="A90" s="182">
        <v>480</v>
      </c>
      <c r="B90" s="9"/>
      <c r="C90" s="9"/>
      <c r="D90" s="87"/>
      <c r="E90" s="24"/>
      <c r="F90" s="25"/>
      <c r="G90" s="25"/>
      <c r="H90" s="23"/>
      <c r="I90" s="24"/>
      <c r="J90" s="9"/>
      <c r="K90" s="87"/>
      <c r="L90" s="183">
        <f t="shared" si="1"/>
        <v>0</v>
      </c>
      <c r="M90" s="9"/>
      <c r="N90" s="9"/>
      <c r="O90" s="21"/>
    </row>
    <row r="91" spans="1:15" x14ac:dyDescent="0.2">
      <c r="A91" s="181">
        <v>481</v>
      </c>
      <c r="B91" s="9"/>
      <c r="C91" s="9"/>
      <c r="D91" s="87"/>
      <c r="E91" s="24"/>
      <c r="F91" s="25"/>
      <c r="G91" s="25"/>
      <c r="H91" s="23"/>
      <c r="I91" s="24"/>
      <c r="J91" s="9"/>
      <c r="K91" s="87"/>
      <c r="L91" s="183">
        <f t="shared" si="1"/>
        <v>0</v>
      </c>
      <c r="M91" s="9"/>
      <c r="N91" s="9"/>
      <c r="O91" s="21"/>
    </row>
    <row r="92" spans="1:15" x14ac:dyDescent="0.2">
      <c r="A92" s="182">
        <v>482</v>
      </c>
      <c r="B92" s="9"/>
      <c r="C92" s="9"/>
      <c r="D92" s="87"/>
      <c r="E92" s="24"/>
      <c r="F92" s="25"/>
      <c r="G92" s="25"/>
      <c r="H92" s="23"/>
      <c r="I92" s="24"/>
      <c r="J92" s="9"/>
      <c r="K92" s="87"/>
      <c r="L92" s="183">
        <f t="shared" si="1"/>
        <v>0</v>
      </c>
      <c r="M92" s="9"/>
      <c r="N92" s="9"/>
      <c r="O92" s="21"/>
    </row>
    <row r="93" spans="1:15" x14ac:dyDescent="0.2">
      <c r="A93" s="181">
        <v>483</v>
      </c>
      <c r="B93" s="9"/>
      <c r="C93" s="9"/>
      <c r="D93" s="87"/>
      <c r="E93" s="24"/>
      <c r="F93" s="25"/>
      <c r="G93" s="25"/>
      <c r="H93" s="23"/>
      <c r="I93" s="24"/>
      <c r="J93" s="9"/>
      <c r="K93" s="87"/>
      <c r="L93" s="183">
        <f t="shared" si="1"/>
        <v>0</v>
      </c>
      <c r="M93" s="9"/>
      <c r="N93" s="9"/>
      <c r="O93" s="21"/>
    </row>
    <row r="94" spans="1:15" x14ac:dyDescent="0.2">
      <c r="A94" s="182">
        <v>484</v>
      </c>
      <c r="B94" s="9"/>
      <c r="C94" s="9"/>
      <c r="D94" s="87"/>
      <c r="E94" s="24"/>
      <c r="F94" s="25"/>
      <c r="G94" s="25"/>
      <c r="H94" s="23"/>
      <c r="I94" s="24"/>
      <c r="J94" s="9"/>
      <c r="K94" s="87"/>
      <c r="L94" s="183">
        <f t="shared" si="1"/>
        <v>0</v>
      </c>
      <c r="M94" s="9"/>
      <c r="N94" s="9"/>
      <c r="O94" s="21"/>
    </row>
    <row r="95" spans="1:15" x14ac:dyDescent="0.2">
      <c r="A95" s="181">
        <v>485</v>
      </c>
      <c r="B95" s="9"/>
      <c r="C95" s="9"/>
      <c r="D95" s="87"/>
      <c r="E95" s="24"/>
      <c r="F95" s="25"/>
      <c r="G95" s="25"/>
      <c r="H95" s="23"/>
      <c r="I95" s="24"/>
      <c r="J95" s="9"/>
      <c r="K95" s="87"/>
      <c r="L95" s="183">
        <f t="shared" si="1"/>
        <v>0</v>
      </c>
      <c r="M95" s="9"/>
      <c r="N95" s="9"/>
      <c r="O95" s="21"/>
    </row>
    <row r="96" spans="1:15" x14ac:dyDescent="0.2">
      <c r="A96" s="182">
        <v>486</v>
      </c>
      <c r="B96" s="9"/>
      <c r="C96" s="9"/>
      <c r="D96" s="87"/>
      <c r="E96" s="24"/>
      <c r="F96" s="25"/>
      <c r="G96" s="25"/>
      <c r="H96" s="23"/>
      <c r="I96" s="24"/>
      <c r="J96" s="9"/>
      <c r="K96" s="87"/>
      <c r="L96" s="183">
        <f t="shared" si="1"/>
        <v>0</v>
      </c>
      <c r="M96" s="9"/>
      <c r="N96" s="9"/>
      <c r="O96" s="21"/>
    </row>
    <row r="97" spans="1:15" x14ac:dyDescent="0.2">
      <c r="A97" s="181">
        <v>487</v>
      </c>
      <c r="B97" s="9"/>
      <c r="C97" s="9"/>
      <c r="D97" s="87"/>
      <c r="E97" s="24"/>
      <c r="F97" s="25"/>
      <c r="G97" s="25"/>
      <c r="H97" s="23"/>
      <c r="I97" s="24"/>
      <c r="J97" s="9"/>
      <c r="K97" s="87"/>
      <c r="L97" s="183">
        <f t="shared" si="1"/>
        <v>0</v>
      </c>
      <c r="M97" s="9"/>
      <c r="N97" s="9"/>
      <c r="O97" s="21"/>
    </row>
    <row r="98" spans="1:15" x14ac:dyDescent="0.2">
      <c r="A98" s="182">
        <v>488</v>
      </c>
      <c r="B98" s="9"/>
      <c r="C98" s="9"/>
      <c r="D98" s="87"/>
      <c r="E98" s="24"/>
      <c r="F98" s="25"/>
      <c r="G98" s="25"/>
      <c r="H98" s="23"/>
      <c r="I98" s="24"/>
      <c r="J98" s="9"/>
      <c r="K98" s="87"/>
      <c r="L98" s="183">
        <f t="shared" si="1"/>
        <v>0</v>
      </c>
      <c r="M98" s="9"/>
      <c r="N98" s="9"/>
      <c r="O98" s="21"/>
    </row>
    <row r="99" spans="1:15" x14ac:dyDescent="0.2">
      <c r="A99" s="181">
        <v>489</v>
      </c>
      <c r="B99" s="9"/>
      <c r="C99" s="9"/>
      <c r="D99" s="87"/>
      <c r="E99" s="24"/>
      <c r="F99" s="25"/>
      <c r="G99" s="25"/>
      <c r="H99" s="23"/>
      <c r="I99" s="24"/>
      <c r="J99" s="9"/>
      <c r="K99" s="87"/>
      <c r="L99" s="183">
        <f t="shared" si="1"/>
        <v>0</v>
      </c>
      <c r="M99" s="9"/>
      <c r="N99" s="9"/>
      <c r="O99" s="21"/>
    </row>
    <row r="100" spans="1:15" x14ac:dyDescent="0.2">
      <c r="A100" s="182">
        <v>490</v>
      </c>
      <c r="B100" s="9"/>
      <c r="C100" s="9"/>
      <c r="D100" s="87"/>
      <c r="E100" s="24"/>
      <c r="F100" s="25"/>
      <c r="G100" s="25"/>
      <c r="H100" s="23"/>
      <c r="I100" s="24"/>
      <c r="J100" s="9"/>
      <c r="K100" s="87"/>
      <c r="L100" s="183">
        <f t="shared" si="1"/>
        <v>0</v>
      </c>
      <c r="M100" s="9"/>
      <c r="N100" s="9"/>
      <c r="O100" s="21"/>
    </row>
    <row r="101" spans="1:15" x14ac:dyDescent="0.2">
      <c r="A101" s="181">
        <v>491</v>
      </c>
      <c r="B101" s="9"/>
      <c r="C101" s="9"/>
      <c r="D101" s="87"/>
      <c r="E101" s="24"/>
      <c r="F101" s="25"/>
      <c r="G101" s="25"/>
      <c r="H101" s="23"/>
      <c r="I101" s="24"/>
      <c r="J101" s="9"/>
      <c r="K101" s="87"/>
      <c r="L101" s="183">
        <f t="shared" si="1"/>
        <v>0</v>
      </c>
      <c r="M101" s="9"/>
      <c r="N101" s="9"/>
      <c r="O101" s="21"/>
    </row>
    <row r="102" spans="1:15" x14ac:dyDescent="0.2">
      <c r="A102" s="182">
        <v>492</v>
      </c>
      <c r="B102" s="9"/>
      <c r="C102" s="9"/>
      <c r="D102" s="87"/>
      <c r="E102" s="24"/>
      <c r="F102" s="25"/>
      <c r="G102" s="25"/>
      <c r="H102" s="23"/>
      <c r="I102" s="24"/>
      <c r="J102" s="9"/>
      <c r="K102" s="87"/>
      <c r="L102" s="183">
        <f t="shared" si="1"/>
        <v>0</v>
      </c>
      <c r="M102" s="9"/>
      <c r="N102" s="9"/>
      <c r="O102" s="21"/>
    </row>
    <row r="103" spans="1:15" x14ac:dyDescent="0.2">
      <c r="A103" s="181">
        <v>493</v>
      </c>
      <c r="B103" s="9"/>
      <c r="C103" s="9"/>
      <c r="D103" s="87"/>
      <c r="E103" s="24"/>
      <c r="F103" s="25"/>
      <c r="G103" s="25"/>
      <c r="H103" s="23"/>
      <c r="I103" s="24"/>
      <c r="J103" s="9"/>
      <c r="K103" s="87"/>
      <c r="L103" s="183">
        <f t="shared" si="1"/>
        <v>0</v>
      </c>
      <c r="M103" s="9"/>
      <c r="N103" s="9"/>
      <c r="O103" s="21"/>
    </row>
    <row r="104" spans="1:15" x14ac:dyDescent="0.2">
      <c r="A104" s="182">
        <v>494</v>
      </c>
      <c r="B104" s="9"/>
      <c r="C104" s="9"/>
      <c r="D104" s="87"/>
      <c r="E104" s="24"/>
      <c r="F104" s="25"/>
      <c r="G104" s="25"/>
      <c r="H104" s="23"/>
      <c r="I104" s="24"/>
      <c r="J104" s="9"/>
      <c r="K104" s="87"/>
      <c r="L104" s="183">
        <f t="shared" si="1"/>
        <v>0</v>
      </c>
      <c r="M104" s="9"/>
      <c r="N104" s="9"/>
      <c r="O104" s="21"/>
    </row>
    <row r="105" spans="1:15" x14ac:dyDescent="0.2">
      <c r="A105" s="181">
        <v>495</v>
      </c>
      <c r="B105" s="9"/>
      <c r="C105" s="9"/>
      <c r="D105" s="87"/>
      <c r="E105" s="24"/>
      <c r="F105" s="25"/>
      <c r="G105" s="25"/>
      <c r="H105" s="23"/>
      <c r="I105" s="24"/>
      <c r="J105" s="9"/>
      <c r="K105" s="87"/>
      <c r="L105" s="183">
        <f t="shared" si="1"/>
        <v>0</v>
      </c>
      <c r="M105" s="9"/>
      <c r="N105" s="9"/>
      <c r="O105" s="21"/>
    </row>
    <row r="106" spans="1:15" x14ac:dyDescent="0.2">
      <c r="A106" s="182">
        <v>496</v>
      </c>
      <c r="B106" s="9"/>
      <c r="C106" s="9"/>
      <c r="D106" s="87"/>
      <c r="E106" s="24"/>
      <c r="F106" s="25"/>
      <c r="G106" s="25"/>
      <c r="H106" s="23"/>
      <c r="I106" s="24"/>
      <c r="J106" s="9"/>
      <c r="K106" s="87"/>
      <c r="L106" s="183">
        <f t="shared" si="1"/>
        <v>0</v>
      </c>
      <c r="M106" s="9"/>
      <c r="N106" s="9"/>
      <c r="O106" s="21"/>
    </row>
    <row r="107" spans="1:15" x14ac:dyDescent="0.2">
      <c r="A107" s="181">
        <v>497</v>
      </c>
      <c r="B107" s="9"/>
      <c r="C107" s="9"/>
      <c r="D107" s="87"/>
      <c r="E107" s="24"/>
      <c r="F107" s="25"/>
      <c r="G107" s="25"/>
      <c r="H107" s="23"/>
      <c r="I107" s="24"/>
      <c r="J107" s="9"/>
      <c r="K107" s="87"/>
      <c r="L107" s="183">
        <f t="shared" si="1"/>
        <v>0</v>
      </c>
      <c r="M107" s="9"/>
      <c r="N107" s="9"/>
      <c r="O107" s="21"/>
    </row>
    <row r="108" spans="1:15" x14ac:dyDescent="0.2">
      <c r="A108" s="182">
        <v>498</v>
      </c>
      <c r="B108" s="9"/>
      <c r="C108" s="9"/>
      <c r="D108" s="87"/>
      <c r="E108" s="24"/>
      <c r="F108" s="25"/>
      <c r="G108" s="25"/>
      <c r="H108" s="23"/>
      <c r="I108" s="24"/>
      <c r="J108" s="9"/>
      <c r="K108" s="87"/>
      <c r="L108" s="183">
        <f t="shared" si="1"/>
        <v>0</v>
      </c>
      <c r="M108" s="9"/>
      <c r="N108" s="9"/>
      <c r="O108" s="21"/>
    </row>
    <row r="109" spans="1:15" x14ac:dyDescent="0.2">
      <c r="A109" s="181">
        <v>499</v>
      </c>
      <c r="B109" s="9"/>
      <c r="C109" s="9"/>
      <c r="D109" s="87"/>
      <c r="E109" s="24"/>
      <c r="F109" s="25"/>
      <c r="G109" s="25"/>
      <c r="H109" s="23"/>
      <c r="I109" s="24"/>
      <c r="J109" s="9"/>
      <c r="K109" s="87"/>
      <c r="L109" s="183">
        <f t="shared" si="1"/>
        <v>0</v>
      </c>
      <c r="M109" s="9"/>
      <c r="N109" s="9"/>
      <c r="O109" s="21"/>
    </row>
    <row r="110" spans="1:15" x14ac:dyDescent="0.2">
      <c r="D110" s="133"/>
      <c r="E110" s="342"/>
      <c r="F110" s="343"/>
      <c r="G110" s="343"/>
      <c r="H110" s="343"/>
      <c r="I110" s="342"/>
      <c r="K110" s="133"/>
    </row>
    <row r="111" spans="1:15" x14ac:dyDescent="0.2">
      <c r="D111" s="133"/>
      <c r="K111" s="133"/>
    </row>
    <row r="112" spans="1:15" x14ac:dyDescent="0.2">
      <c r="D112" s="133"/>
      <c r="K112" s="133"/>
    </row>
    <row r="113" spans="4:11" x14ac:dyDescent="0.2">
      <c r="D113" s="133"/>
      <c r="K113" s="133"/>
    </row>
    <row r="114" spans="4:11" x14ac:dyDescent="0.2">
      <c r="D114" s="133"/>
    </row>
    <row r="115" spans="4:11" x14ac:dyDescent="0.2">
      <c r="D115" s="133"/>
    </row>
    <row r="116" spans="4:11" x14ac:dyDescent="0.2">
      <c r="D116" s="133"/>
    </row>
    <row r="117" spans="4:11" x14ac:dyDescent="0.2">
      <c r="D117" s="133"/>
    </row>
    <row r="118" spans="4:11" x14ac:dyDescent="0.2">
      <c r="D118" s="133"/>
    </row>
    <row r="119" spans="4:11" x14ac:dyDescent="0.2">
      <c r="D119" s="133"/>
    </row>
    <row r="120" spans="4:11" x14ac:dyDescent="0.2">
      <c r="D120" s="133"/>
    </row>
    <row r="121" spans="4:11" x14ac:dyDescent="0.2">
      <c r="D121" s="133"/>
      <c r="K121" s="133"/>
    </row>
    <row r="122" spans="4:11" x14ac:dyDescent="0.2">
      <c r="K122" s="133"/>
    </row>
    <row r="123" spans="4:11" x14ac:dyDescent="0.2">
      <c r="K123" s="133"/>
    </row>
  </sheetData>
  <sheetProtection algorithmName="SHA-512" hashValue="liNEQwKjDxsG44yyHLiUSUc7D4YuJWjLNnh36TsPlISI+6/Gx3zRU6tbTnmHfGYo6W+xIYSTw6qDHGU7bDdhmA==" saltValue="rTa6q9IysAXcX/XgemHB1w==" spinCount="100000" sheet="1" objects="1" scenarios="1"/>
  <mergeCells count="4">
    <mergeCell ref="A4:G4"/>
    <mergeCell ref="H4:O4"/>
    <mergeCell ref="A5:G5"/>
    <mergeCell ref="H5:O5"/>
  </mergeCells>
  <dataValidations count="7">
    <dataValidation type="decimal" operator="greaterThanOrEqual" allowBlank="1" showInputMessage="1" showErrorMessage="1" sqref="F7:H109" xr:uid="{00000000-0002-0000-0500-000000000000}">
      <formula1>0</formula1>
    </dataValidation>
    <dataValidation type="list" allowBlank="1" showInputMessage="1" showErrorMessage="1" sqref="J7:J109" xr:uid="{00000000-0002-0000-0500-000001000000}">
      <formula1>Categories_Payment</formula1>
    </dataValidation>
    <dataValidation type="list" allowBlank="1" showInputMessage="1" showErrorMessage="1" sqref="N7:N109" xr:uid="{00000000-0002-0000-0500-000002000000}">
      <formula1>Categories_PaidParty</formula1>
    </dataValidation>
    <dataValidation type="list" allowBlank="1" showInputMessage="1" showErrorMessage="1" sqref="M7:M109" xr:uid="{00000000-0002-0000-0500-000003000000}">
      <formula1>Categories_Canadian</formula1>
    </dataValidation>
    <dataValidation type="date" operator="greaterThanOrEqual" allowBlank="1" showInputMessage="1" showErrorMessage="1" sqref="I7:I109 E7:E109" xr:uid="{00000000-0002-0000-0500-000004000000}">
      <formula1>41365</formula1>
    </dataValidation>
    <dataValidation type="list" allowBlank="1" showInputMessage="1" showErrorMessage="1" sqref="B7:B10" xr:uid="{00000000-0002-0000-0500-000005000000}">
      <formula1>Categories_Video</formula1>
    </dataValidation>
    <dataValidation type="list" allowBlank="1" showInputMessage="1" showErrorMessage="1" errorTitle="Budget Category" error="Please select an option from the drop-down list." sqref="B11:B109" xr:uid="{6E3A3174-CBBE-47FE-8529-C26002069A36}">
      <formula1>INDIRECT("Categories_Video")</formula1>
    </dataValidation>
  </dataValidations>
  <pageMargins left="0.23622047244094491" right="0.23622047244094491" top="0.74803149606299213" bottom="0.74803149606299213" header="0.31496062992125984" footer="0.31496062992125984"/>
  <pageSetup paperSize="5" scale="48"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65A84-F438-49D1-BC29-7EE256161F26}">
  <sheetPr>
    <tabColor rgb="FFEF6363"/>
  </sheetPr>
  <dimension ref="A1:P31"/>
  <sheetViews>
    <sheetView showGridLines="0" workbookViewId="0">
      <selection activeCell="B8" sqref="B8:E8"/>
    </sheetView>
  </sheetViews>
  <sheetFormatPr defaultColWidth="9.140625" defaultRowHeight="12.75" x14ac:dyDescent="0.2"/>
  <cols>
    <col min="1" max="1" width="12.28515625" style="128" customWidth="1"/>
    <col min="2" max="3" width="9.140625" style="129"/>
    <col min="4" max="4" width="9.140625" style="129" customWidth="1"/>
    <col min="5" max="5" width="19.28515625" style="129" customWidth="1"/>
    <col min="6" max="6" width="19.42578125" style="128" customWidth="1"/>
    <col min="7" max="16384" width="9.140625" style="128"/>
  </cols>
  <sheetData>
    <row r="1" spans="1:16" ht="39" customHeight="1" thickBot="1" x14ac:dyDescent="0.3">
      <c r="A1" s="311"/>
      <c r="B1" s="312"/>
      <c r="C1" s="312"/>
      <c r="D1" s="312"/>
      <c r="E1" s="312"/>
      <c r="F1" s="313"/>
      <c r="P1" s="129"/>
    </row>
    <row r="2" spans="1:16" ht="13.5" thickBot="1" x14ac:dyDescent="0.25">
      <c r="A2" s="1"/>
      <c r="B2" s="2"/>
      <c r="C2" s="2"/>
      <c r="D2" s="2"/>
      <c r="E2" s="2"/>
      <c r="F2" s="1"/>
    </row>
    <row r="3" spans="1:16" ht="18.75" thickBot="1" x14ac:dyDescent="0.3">
      <c r="A3" s="314" t="s">
        <v>174</v>
      </c>
      <c r="B3" s="315"/>
      <c r="C3" s="315"/>
      <c r="D3" s="315"/>
      <c r="E3" s="315"/>
      <c r="F3" s="316"/>
    </row>
    <row r="4" spans="1:16" x14ac:dyDescent="0.2">
      <c r="A4" s="1"/>
      <c r="B4" s="2"/>
      <c r="C4" s="2"/>
      <c r="D4" s="2"/>
      <c r="E4" s="2"/>
      <c r="F4" s="1"/>
    </row>
    <row r="5" spans="1:16" x14ac:dyDescent="0.2">
      <c r="A5" s="317" t="s">
        <v>175</v>
      </c>
      <c r="B5" s="317"/>
      <c r="C5" s="317"/>
      <c r="D5" s="317"/>
      <c r="E5" s="317"/>
      <c r="F5" s="317"/>
    </row>
    <row r="6" spans="1:16" ht="13.5" thickBot="1" x14ac:dyDescent="0.25">
      <c r="A6" s="1"/>
      <c r="B6" s="2"/>
      <c r="C6" s="2"/>
      <c r="D6" s="2"/>
      <c r="E6" s="2"/>
      <c r="F6" s="1"/>
    </row>
    <row r="7" spans="1:16" ht="15.75" x14ac:dyDescent="0.25">
      <c r="A7" s="196" t="s">
        <v>176</v>
      </c>
      <c r="B7" s="318" t="s">
        <v>177</v>
      </c>
      <c r="C7" s="318"/>
      <c r="D7" s="318"/>
      <c r="E7" s="318"/>
      <c r="F7" s="197" t="s">
        <v>178</v>
      </c>
    </row>
    <row r="8" spans="1:16" x14ac:dyDescent="0.2">
      <c r="A8" s="198">
        <v>1</v>
      </c>
      <c r="B8" s="319"/>
      <c r="C8" s="319"/>
      <c r="D8" s="319"/>
      <c r="E8" s="319"/>
      <c r="F8" s="47"/>
    </row>
    <row r="9" spans="1:16" x14ac:dyDescent="0.2">
      <c r="A9" s="198">
        <v>2</v>
      </c>
      <c r="B9" s="319"/>
      <c r="C9" s="319"/>
      <c r="D9" s="319"/>
      <c r="E9" s="319"/>
      <c r="F9" s="47"/>
    </row>
    <row r="10" spans="1:16" x14ac:dyDescent="0.2">
      <c r="A10" s="198">
        <v>3</v>
      </c>
      <c r="B10" s="319"/>
      <c r="C10" s="319"/>
      <c r="D10" s="319"/>
      <c r="E10" s="319"/>
      <c r="F10" s="47"/>
    </row>
    <row r="11" spans="1:16" x14ac:dyDescent="0.2">
      <c r="A11" s="198">
        <v>4</v>
      </c>
      <c r="B11" s="319"/>
      <c r="C11" s="319"/>
      <c r="D11" s="319"/>
      <c r="E11" s="319"/>
      <c r="F11" s="47"/>
    </row>
    <row r="12" spans="1:16" x14ac:dyDescent="0.2">
      <c r="A12" s="198">
        <v>5</v>
      </c>
      <c r="B12" s="319"/>
      <c r="C12" s="319"/>
      <c r="D12" s="319"/>
      <c r="E12" s="319"/>
      <c r="F12" s="47"/>
    </row>
    <row r="13" spans="1:16" x14ac:dyDescent="0.2">
      <c r="A13" s="198">
        <v>6</v>
      </c>
      <c r="B13" s="319"/>
      <c r="C13" s="319"/>
      <c r="D13" s="319"/>
      <c r="E13" s="319"/>
      <c r="F13" s="47"/>
    </row>
    <row r="14" spans="1:16" x14ac:dyDescent="0.2">
      <c r="A14" s="198">
        <v>7</v>
      </c>
      <c r="B14" s="319"/>
      <c r="C14" s="319"/>
      <c r="D14" s="319"/>
      <c r="E14" s="319"/>
      <c r="F14" s="47"/>
    </row>
    <row r="15" spans="1:16" x14ac:dyDescent="0.2">
      <c r="A15" s="198">
        <v>8</v>
      </c>
      <c r="B15" s="319"/>
      <c r="C15" s="319"/>
      <c r="D15" s="319"/>
      <c r="E15" s="319"/>
      <c r="F15" s="47"/>
    </row>
    <row r="16" spans="1:16" x14ac:dyDescent="0.2">
      <c r="A16" s="198">
        <v>9</v>
      </c>
      <c r="B16" s="319"/>
      <c r="C16" s="319"/>
      <c r="D16" s="319"/>
      <c r="E16" s="319"/>
      <c r="F16" s="47"/>
    </row>
    <row r="17" spans="1:6" x14ac:dyDescent="0.2">
      <c r="A17" s="198">
        <v>10</v>
      </c>
      <c r="B17" s="319"/>
      <c r="C17" s="319"/>
      <c r="D17" s="319"/>
      <c r="E17" s="319"/>
      <c r="F17" s="47"/>
    </row>
    <row r="18" spans="1:6" x14ac:dyDescent="0.2">
      <c r="A18" s="198">
        <v>11</v>
      </c>
      <c r="B18" s="319"/>
      <c r="C18" s="319"/>
      <c r="D18" s="319"/>
      <c r="E18" s="319"/>
      <c r="F18" s="47"/>
    </row>
    <row r="19" spans="1:6" x14ac:dyDescent="0.2">
      <c r="A19" s="198">
        <v>12</v>
      </c>
      <c r="B19" s="319"/>
      <c r="C19" s="319"/>
      <c r="D19" s="319"/>
      <c r="E19" s="319"/>
      <c r="F19" s="47"/>
    </row>
    <row r="20" spans="1:6" x14ac:dyDescent="0.2">
      <c r="A20" s="198">
        <v>13</v>
      </c>
      <c r="B20" s="319"/>
      <c r="C20" s="319"/>
      <c r="D20" s="319"/>
      <c r="E20" s="319"/>
      <c r="F20" s="47"/>
    </row>
    <row r="21" spans="1:6" x14ac:dyDescent="0.2">
      <c r="A21" s="198">
        <v>14</v>
      </c>
      <c r="B21" s="319"/>
      <c r="C21" s="319"/>
      <c r="D21" s="319"/>
      <c r="E21" s="319"/>
      <c r="F21" s="47"/>
    </row>
    <row r="22" spans="1:6" x14ac:dyDescent="0.2">
      <c r="A22" s="198">
        <v>15</v>
      </c>
      <c r="B22" s="319"/>
      <c r="C22" s="319"/>
      <c r="D22" s="319"/>
      <c r="E22" s="319"/>
      <c r="F22" s="47"/>
    </row>
    <row r="23" spans="1:6" x14ac:dyDescent="0.2">
      <c r="A23" s="198">
        <v>16</v>
      </c>
      <c r="B23" s="319"/>
      <c r="C23" s="319"/>
      <c r="D23" s="319"/>
      <c r="E23" s="319"/>
      <c r="F23" s="47"/>
    </row>
    <row r="24" spans="1:6" x14ac:dyDescent="0.2">
      <c r="A24" s="198">
        <v>17</v>
      </c>
      <c r="B24" s="319"/>
      <c r="C24" s="319"/>
      <c r="D24" s="319"/>
      <c r="E24" s="319"/>
      <c r="F24" s="47"/>
    </row>
    <row r="25" spans="1:6" x14ac:dyDescent="0.2">
      <c r="A25" s="198">
        <v>18</v>
      </c>
      <c r="B25" s="319"/>
      <c r="C25" s="319"/>
      <c r="D25" s="319"/>
      <c r="E25" s="319"/>
      <c r="F25" s="47"/>
    </row>
    <row r="26" spans="1:6" x14ac:dyDescent="0.2">
      <c r="A26" s="198">
        <v>19</v>
      </c>
      <c r="B26" s="319"/>
      <c r="C26" s="319"/>
      <c r="D26" s="319"/>
      <c r="E26" s="319"/>
      <c r="F26" s="47"/>
    </row>
    <row r="27" spans="1:6" ht="13.5" thickBot="1" x14ac:dyDescent="0.25">
      <c r="A27" s="199">
        <v>20</v>
      </c>
      <c r="B27" s="329"/>
      <c r="C27" s="329"/>
      <c r="D27" s="329"/>
      <c r="E27" s="329"/>
      <c r="F27" s="46"/>
    </row>
    <row r="28" spans="1:6" ht="13.5" thickBot="1" x14ac:dyDescent="0.25">
      <c r="A28" s="200"/>
      <c r="B28" s="2"/>
      <c r="C28" s="2"/>
      <c r="D28" s="2"/>
      <c r="E28" s="2"/>
      <c r="F28" s="1"/>
    </row>
    <row r="29" spans="1:6" ht="15.75" x14ac:dyDescent="0.25">
      <c r="A29" s="320" t="s">
        <v>179</v>
      </c>
      <c r="B29" s="321"/>
      <c r="C29" s="321"/>
      <c r="D29" s="321"/>
      <c r="E29" s="322"/>
      <c r="F29" s="201">
        <f>SUM(F8:F27)</f>
        <v>0</v>
      </c>
    </row>
    <row r="30" spans="1:6" ht="15.75" x14ac:dyDescent="0.25">
      <c r="A30" s="323" t="s">
        <v>180</v>
      </c>
      <c r="B30" s="324"/>
      <c r="C30" s="324"/>
      <c r="D30" s="324"/>
      <c r="E30" s="325"/>
      <c r="F30" s="195">
        <v>0</v>
      </c>
    </row>
    <row r="31" spans="1:6" ht="16.5" thickBot="1" x14ac:dyDescent="0.3">
      <c r="A31" s="326" t="s">
        <v>181</v>
      </c>
      <c r="B31" s="327"/>
      <c r="C31" s="327"/>
      <c r="D31" s="327"/>
      <c r="E31" s="328"/>
      <c r="F31" s="202">
        <f>SUM(F29:F30)</f>
        <v>0</v>
      </c>
    </row>
  </sheetData>
  <sheetProtection algorithmName="SHA-512" hashValue="ek1y/3H2qE4bFYM0mSqytiqRdy9QPzBmYo//o3rBcGr+NAtt4EVD290q1TjjfP+jpmVPu48Uw3bGbVhdy/dX5A==" saltValue="h9v+2iz8j2bhjoIw8MdXwQ==" spinCount="100000" sheet="1" objects="1" scenarios="1"/>
  <mergeCells count="27">
    <mergeCell ref="A31:E31"/>
    <mergeCell ref="B22:E22"/>
    <mergeCell ref="B23:E23"/>
    <mergeCell ref="B24:E24"/>
    <mergeCell ref="B25:E25"/>
    <mergeCell ref="B26:E26"/>
    <mergeCell ref="B27:E27"/>
    <mergeCell ref="B19:E19"/>
    <mergeCell ref="B20:E20"/>
    <mergeCell ref="B21:E21"/>
    <mergeCell ref="A29:E29"/>
    <mergeCell ref="A30:E30"/>
    <mergeCell ref="B14:E14"/>
    <mergeCell ref="B15:E15"/>
    <mergeCell ref="B16:E16"/>
    <mergeCell ref="B17:E17"/>
    <mergeCell ref="B18:E18"/>
    <mergeCell ref="B9:E9"/>
    <mergeCell ref="B10:E10"/>
    <mergeCell ref="B11:E11"/>
    <mergeCell ref="B12:E12"/>
    <mergeCell ref="B13:E13"/>
    <mergeCell ref="A1:F1"/>
    <mergeCell ref="A3:F3"/>
    <mergeCell ref="A5:F5"/>
    <mergeCell ref="B7:E7"/>
    <mergeCell ref="B8:E8"/>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8FC0B-ACB5-4156-920E-F286BC49AF97}">
  <sheetPr>
    <tabColor rgb="FF0070C6"/>
  </sheetPr>
  <dimension ref="A1:F23"/>
  <sheetViews>
    <sheetView showGridLines="0" workbookViewId="0">
      <selection sqref="A1:D1"/>
    </sheetView>
  </sheetViews>
  <sheetFormatPr defaultRowHeight="15" x14ac:dyDescent="0.25"/>
  <cols>
    <col min="1" max="1" width="58.7109375" style="204" customWidth="1"/>
    <col min="2" max="4" width="12.7109375" style="204" customWidth="1"/>
    <col min="5" max="5" width="2.85546875" style="204" customWidth="1"/>
    <col min="6" max="6" width="110.7109375" style="204" customWidth="1"/>
    <col min="7" max="16384" width="9.140625" style="204"/>
  </cols>
  <sheetData>
    <row r="1" spans="1:6" ht="33" customHeight="1" thickBot="1" x14ac:dyDescent="0.3">
      <c r="A1" s="333"/>
      <c r="B1" s="334"/>
      <c r="C1" s="334"/>
      <c r="D1" s="335"/>
      <c r="E1" s="203"/>
      <c r="F1" s="203"/>
    </row>
    <row r="2" spans="1:6" ht="15.75" thickBot="1" x14ac:dyDescent="0.3">
      <c r="A2" s="208"/>
      <c r="B2" s="209"/>
      <c r="C2" s="209"/>
      <c r="D2" s="209"/>
      <c r="E2" s="330"/>
      <c r="F2" s="330"/>
    </row>
    <row r="3" spans="1:6" ht="18.75" thickBot="1" x14ac:dyDescent="0.3">
      <c r="A3" s="336" t="s">
        <v>182</v>
      </c>
      <c r="B3" s="337"/>
      <c r="C3" s="337"/>
      <c r="D3" s="338"/>
      <c r="E3" s="330"/>
      <c r="F3" s="330"/>
    </row>
    <row r="4" spans="1:6" x14ac:dyDescent="0.25">
      <c r="A4" s="209"/>
      <c r="B4" s="209"/>
      <c r="C4" s="209"/>
      <c r="D4" s="209"/>
      <c r="E4" s="330"/>
      <c r="F4" s="330"/>
    </row>
    <row r="5" spans="1:6" x14ac:dyDescent="0.25">
      <c r="A5" s="209"/>
      <c r="B5" s="209"/>
      <c r="C5" s="209"/>
      <c r="D5" s="209"/>
      <c r="E5" s="330"/>
      <c r="F5" s="330"/>
    </row>
    <row r="6" spans="1:6" ht="15.75" thickBot="1" x14ac:dyDescent="0.3">
      <c r="A6" s="209"/>
      <c r="B6" s="209"/>
      <c r="C6" s="209"/>
      <c r="D6" s="209"/>
      <c r="E6" s="330"/>
      <c r="F6" s="330"/>
    </row>
    <row r="7" spans="1:6" ht="18" customHeight="1" thickBot="1" x14ac:dyDescent="0.3">
      <c r="A7" s="210"/>
      <c r="B7" s="211" t="s">
        <v>54</v>
      </c>
      <c r="C7" s="211" t="s">
        <v>183</v>
      </c>
      <c r="D7" s="212" t="s">
        <v>184</v>
      </c>
      <c r="E7" s="205"/>
      <c r="F7" s="206" t="s">
        <v>185</v>
      </c>
    </row>
    <row r="8" spans="1:6" ht="18" x14ac:dyDescent="0.25">
      <c r="A8" s="213"/>
      <c r="B8" s="213"/>
      <c r="C8" s="208"/>
      <c r="D8" s="209"/>
      <c r="E8" s="330"/>
      <c r="F8" s="330"/>
    </row>
    <row r="9" spans="1:6" ht="15.75" x14ac:dyDescent="0.25">
      <c r="A9" s="214" t="s">
        <v>55</v>
      </c>
      <c r="B9" s="215">
        <f>+'Application Budget'!D27</f>
        <v>0</v>
      </c>
      <c r="C9" s="216">
        <f>SUM(Calculation_Recording)</f>
        <v>0</v>
      </c>
      <c r="D9" s="216">
        <f>+B9-C9</f>
        <v>0</v>
      </c>
      <c r="E9" s="205"/>
      <c r="F9" s="207"/>
    </row>
    <row r="10" spans="1:6" ht="15.75" x14ac:dyDescent="0.25">
      <c r="A10" s="214" t="s">
        <v>58</v>
      </c>
      <c r="B10" s="215">
        <f>+'Application Budget'!D50</f>
        <v>0</v>
      </c>
      <c r="C10" s="216">
        <f>SUM(Calculation_Touring)</f>
        <v>0</v>
      </c>
      <c r="D10" s="216">
        <f t="shared" ref="D10:D13" si="0">+B10-C10</f>
        <v>0</v>
      </c>
      <c r="E10" s="205"/>
      <c r="F10" s="207"/>
    </row>
    <row r="11" spans="1:6" ht="15.75" x14ac:dyDescent="0.25">
      <c r="A11" s="214" t="s">
        <v>60</v>
      </c>
      <c r="B11" s="215">
        <f>+'Application Budget'!D73</f>
        <v>0</v>
      </c>
      <c r="C11" s="216">
        <f>SUM(Calculation_Showcasing)</f>
        <v>0</v>
      </c>
      <c r="D11" s="216">
        <f t="shared" si="0"/>
        <v>0</v>
      </c>
      <c r="E11" s="205"/>
      <c r="F11" s="207"/>
    </row>
    <row r="12" spans="1:6" ht="15.75" x14ac:dyDescent="0.25">
      <c r="A12" s="214" t="s">
        <v>62</v>
      </c>
      <c r="B12" s="215">
        <f>+'Application Budget'!D96</f>
        <v>0</v>
      </c>
      <c r="C12" s="216">
        <f>SUM(Calculation_Marketing)</f>
        <v>0</v>
      </c>
      <c r="D12" s="216">
        <f t="shared" si="0"/>
        <v>0</v>
      </c>
      <c r="E12" s="205"/>
      <c r="F12" s="207"/>
    </row>
    <row r="13" spans="1:6" ht="15.75" x14ac:dyDescent="0.25">
      <c r="A13" s="214" t="s">
        <v>64</v>
      </c>
      <c r="B13" s="215">
        <f>+'Application Budget'!D119</f>
        <v>0</v>
      </c>
      <c r="C13" s="216">
        <f>SUM(Calculation_Video)</f>
        <v>0</v>
      </c>
      <c r="D13" s="216">
        <f t="shared" si="0"/>
        <v>0</v>
      </c>
      <c r="E13" s="205"/>
      <c r="F13" s="207"/>
    </row>
    <row r="14" spans="1:6" x14ac:dyDescent="0.25">
      <c r="A14" s="209"/>
      <c r="B14" s="217"/>
      <c r="C14" s="209"/>
      <c r="D14" s="209"/>
      <c r="E14" s="330"/>
      <c r="F14" s="330"/>
    </row>
    <row r="15" spans="1:6" ht="18" x14ac:dyDescent="0.25">
      <c r="A15" s="218" t="s">
        <v>186</v>
      </c>
      <c r="B15" s="219">
        <f>+'Application Budget'!D121</f>
        <v>0</v>
      </c>
      <c r="C15" s="219">
        <f>SUM(C9:C14)</f>
        <v>0</v>
      </c>
      <c r="D15" s="220">
        <f>SUM(D9:D13)</f>
        <v>0</v>
      </c>
      <c r="E15" s="331"/>
      <c r="F15" s="332"/>
    </row>
    <row r="16" spans="1:6" x14ac:dyDescent="0.25">
      <c r="A16" s="209"/>
      <c r="B16" s="209"/>
      <c r="C16" s="209"/>
      <c r="D16" s="209"/>
      <c r="E16" s="330"/>
      <c r="F16" s="330"/>
    </row>
    <row r="17" spans="1:6" x14ac:dyDescent="0.25">
      <c r="A17" s="209"/>
      <c r="B17" s="209"/>
      <c r="C17" s="209"/>
      <c r="D17" s="209"/>
      <c r="E17" s="330"/>
      <c r="F17" s="330"/>
    </row>
    <row r="18" spans="1:6" x14ac:dyDescent="0.25">
      <c r="A18" s="209"/>
      <c r="B18" s="209"/>
      <c r="C18" s="209"/>
      <c r="D18" s="209"/>
      <c r="E18" s="330"/>
      <c r="F18" s="330"/>
    </row>
    <row r="19" spans="1:6" ht="15.75" x14ac:dyDescent="0.25">
      <c r="A19" s="214" t="s">
        <v>90</v>
      </c>
      <c r="B19" s="221"/>
      <c r="C19" s="222">
        <f>SUMIF(Canadian_Recording,A19,Calculation_Recording)+SUMIF(Canadian_Touring,A19,Calculation_Touring)+SUMIF(Canadian_Showcasing,A19,Calculation_Showcasing)+SUMIF(Canadian_Marketing,A19,Calculation_Marketing)+SUMIF(Canadian_Video,A19,Calculation_Video)</f>
        <v>0</v>
      </c>
      <c r="D19" s="209"/>
      <c r="E19" s="330"/>
      <c r="F19" s="330"/>
    </row>
    <row r="20" spans="1:6" ht="15.75" x14ac:dyDescent="0.25">
      <c r="A20" s="214" t="s">
        <v>119</v>
      </c>
      <c r="B20" s="221"/>
      <c r="C20" s="222">
        <f>SUMIF(Canadian_Recording,A20,Calculation_Recording)+SUMIF(Canadian_Touring,A20,Calculation_Touring)+SUMIF(Canadian_Showcasing,A20,Calculation_Showcasing)+SUMIF(Canadian_Marketing,A20,Calculation_Marketing)+SUMIF(Canadian_Video,A20,Calculation_Video)</f>
        <v>0</v>
      </c>
      <c r="D20" s="209"/>
      <c r="E20" s="330"/>
      <c r="F20" s="330"/>
    </row>
    <row r="21" spans="1:6" ht="15.75" x14ac:dyDescent="0.25">
      <c r="A21" s="223"/>
      <c r="B21" s="224"/>
      <c r="C21" s="225"/>
      <c r="D21" s="209"/>
      <c r="E21" s="330"/>
      <c r="F21" s="330"/>
    </row>
    <row r="22" spans="1:6" ht="15.75" x14ac:dyDescent="0.25">
      <c r="A22" s="214" t="s">
        <v>97</v>
      </c>
      <c r="B22" s="221"/>
      <c r="C22" s="222">
        <f>SUMIF(ThirdParty_Recording,A22,Calculation_Recording)+SUMIF(ThirdParty_Touring,A22,Calculation_Touring)+SUMIF(ThirdParty_Showcasing,A22,Calculation_Showcasing)+SUMIF(ThirdParty_Marketing,A22,Calculation_Marketing)+SUMIF(ThirdParty_Video,A22,Calculation_Video)</f>
        <v>0</v>
      </c>
      <c r="D22" s="209"/>
      <c r="E22" s="330"/>
      <c r="F22" s="330"/>
    </row>
    <row r="23" spans="1:6" ht="15.75" x14ac:dyDescent="0.25">
      <c r="A23" s="214" t="s">
        <v>187</v>
      </c>
      <c r="B23" s="221"/>
      <c r="C23" s="222">
        <f>SUMIF(ThirdParty_Recording,A23,Calculation_Recording)+SUMIF(ThirdParty_Touring,A23,Calculation_Touring)+SUMIF(ThirdParty_Showcasing,A23,Calculation_Showcasing)+SUMIF(ThirdParty_Marketing,A23,Calculation_Marketing)+SUMIF(ThirdParty_Video,A23,Calculation_Video)</f>
        <v>0</v>
      </c>
      <c r="D23" s="209"/>
      <c r="E23" s="330"/>
      <c r="F23" s="330"/>
    </row>
  </sheetData>
  <sheetProtection algorithmName="SHA-512" hashValue="zFD6a+1kwAtX6E+cEnLb2GfLRD6dodcffWMLVej/d7ULJT1kMz9fl2Zi2sXeAlVzIEA+gHZGnLlPtfjxqEDTLA==" saltValue="P6OQwm6dkXwoayAlt4xYMw==" spinCount="100000" sheet="1" objects="1" scenarios="1"/>
  <mergeCells count="18">
    <mergeCell ref="E5:F5"/>
    <mergeCell ref="A1:D1"/>
    <mergeCell ref="E2:F2"/>
    <mergeCell ref="A3:D3"/>
    <mergeCell ref="E3:F3"/>
    <mergeCell ref="E4:F4"/>
    <mergeCell ref="E23:F23"/>
    <mergeCell ref="E6:F6"/>
    <mergeCell ref="E8:F8"/>
    <mergeCell ref="E14:F14"/>
    <mergeCell ref="E15:F15"/>
    <mergeCell ref="E16:F16"/>
    <mergeCell ref="E17:F17"/>
    <mergeCell ref="E18:F18"/>
    <mergeCell ref="E19:F19"/>
    <mergeCell ref="E20:F20"/>
    <mergeCell ref="E21:F21"/>
    <mergeCell ref="E22:F2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40D33DAA4B5D4697B90504D9601884" ma:contentTypeVersion="19" ma:contentTypeDescription="Create a new document." ma:contentTypeScope="" ma:versionID="22f4715b481954e8a4a5070f116360d0">
  <xsd:schema xmlns:xsd="http://www.w3.org/2001/XMLSchema" xmlns:xs="http://www.w3.org/2001/XMLSchema" xmlns:p="http://schemas.microsoft.com/office/2006/metadata/properties" xmlns:ns2="04d4a306-d3bd-4fe5-94c3-a90224baadbc" xmlns:ns3="9eadfd11-d466-4189-8184-d83f72485d54" targetNamespace="http://schemas.microsoft.com/office/2006/metadata/properties" ma:root="true" ma:fieldsID="cbb1979c9ddfde6fec7a8e216f38aefa" ns2:_="" ns3:_="">
    <xsd:import namespace="04d4a306-d3bd-4fe5-94c3-a90224baadbc"/>
    <xsd:import namespace="9eadfd11-d466-4189-8184-d83f72485d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d4a306-d3bd-4fe5-94c3-a90224baad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6389cc7-05a8-4b04-99a2-7cab293f962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eadfd11-d466-4189-8184-d83f72485d5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2459b33-eb34-4017-92c3-2145fe360594}" ma:internalName="TaxCatchAll" ma:showField="CatchAllData" ma:web="9eadfd11-d466-4189-8184-d83f72485d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eadfd11-d466-4189-8184-d83f72485d54" xsi:nil="true"/>
    <lcf76f155ced4ddcb4097134ff3c332f xmlns="04d4a306-d3bd-4fe5-94c3-a90224baadb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57005AC-75F5-44DD-9C4E-E32AFF421EE2}">
  <ds:schemaRefs>
    <ds:schemaRef ds:uri="http://schemas.microsoft.com/sharepoint/v3/contenttype/forms"/>
  </ds:schemaRefs>
</ds:datastoreItem>
</file>

<file path=customXml/itemProps2.xml><?xml version="1.0" encoding="utf-8"?>
<ds:datastoreItem xmlns:ds="http://schemas.openxmlformats.org/officeDocument/2006/customXml" ds:itemID="{605BF1D5-A3DC-4FD9-B264-6E197BB7FC88}"/>
</file>

<file path=customXml/itemProps3.xml><?xml version="1.0" encoding="utf-8"?>
<ds:datastoreItem xmlns:ds="http://schemas.openxmlformats.org/officeDocument/2006/customXml" ds:itemID="{4865C954-448E-41BF-BC6A-0403C6D86FAA}">
  <ds:schemaRefs>
    <ds:schemaRef ds:uri="04d4a306-d3bd-4fe5-94c3-a90224baadbc"/>
    <ds:schemaRef ds:uri="http://schemas.microsoft.com/office/2006/metadata/properties"/>
    <ds:schemaRef ds:uri="http://schemas.microsoft.com/office/2006/documentManagement/types"/>
    <ds:schemaRef ds:uri="http://purl.org/dc/terms/"/>
    <ds:schemaRef ds:uri="http://purl.org/dc/dcmitype/"/>
    <ds:schemaRef ds:uri="http://www.w3.org/XML/1998/namespace"/>
    <ds:schemaRef ds:uri="http://schemas.microsoft.com/office/infopath/2007/PartnerControls"/>
    <ds:schemaRef ds:uri="http://schemas.openxmlformats.org/package/2006/metadata/core-properties"/>
    <ds:schemaRef ds:uri="9eadfd11-d466-4189-8184-d83f72485d54"/>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52</vt:i4>
      </vt:variant>
    </vt:vector>
  </HeadingPairs>
  <TitlesOfParts>
    <vt:vector size="63" baseType="lpstr">
      <vt:lpstr>Instructions &amp; FAQ</vt:lpstr>
      <vt:lpstr>Application Budget</vt:lpstr>
      <vt:lpstr>Recording</vt:lpstr>
      <vt:lpstr>Touring</vt:lpstr>
      <vt:lpstr>Showcasing</vt:lpstr>
      <vt:lpstr>Marketing </vt:lpstr>
      <vt:lpstr>Video</vt:lpstr>
      <vt:lpstr>Other Funding</vt:lpstr>
      <vt:lpstr>Summary</vt:lpstr>
      <vt:lpstr>Currency Converter</vt:lpstr>
      <vt:lpstr>Categories</vt:lpstr>
      <vt:lpstr>BudgetCat_Marketing</vt:lpstr>
      <vt:lpstr>BudgetCat_Recording</vt:lpstr>
      <vt:lpstr>BudgetCat_Showcasing</vt:lpstr>
      <vt:lpstr>BudgetCat_Touring</vt:lpstr>
      <vt:lpstr>BudgetCat_Video</vt:lpstr>
      <vt:lpstr>'Instructions &amp; FAQ'!Calculation_Marketing</vt:lpstr>
      <vt:lpstr>Calculation_Marketing</vt:lpstr>
      <vt:lpstr>'Instructions &amp; FAQ'!Calculation_Recording</vt:lpstr>
      <vt:lpstr>Calculation_Recording</vt:lpstr>
      <vt:lpstr>'Instructions &amp; FAQ'!Calculation_Showcasing</vt:lpstr>
      <vt:lpstr>Calculation_Showcasing</vt:lpstr>
      <vt:lpstr>'Instructions &amp; FAQ'!Calculation_Touring</vt:lpstr>
      <vt:lpstr>Calculation_Touring</vt:lpstr>
      <vt:lpstr>'Instructions &amp; FAQ'!Calculation_Video</vt:lpstr>
      <vt:lpstr>Calculation_Video</vt:lpstr>
      <vt:lpstr>'Instructions &amp; FAQ'!Canadian_Marketing</vt:lpstr>
      <vt:lpstr>Canadian_Marketing</vt:lpstr>
      <vt:lpstr>'Instructions &amp; FAQ'!Canadian_Recording</vt:lpstr>
      <vt:lpstr>Canadian_Recording</vt:lpstr>
      <vt:lpstr>'Instructions &amp; FAQ'!Canadian_Showcasing</vt:lpstr>
      <vt:lpstr>Canadian_Showcasing</vt:lpstr>
      <vt:lpstr>'Instructions &amp; FAQ'!Canadian_Touring</vt:lpstr>
      <vt:lpstr>Canadian_Touring</vt:lpstr>
      <vt:lpstr>'Instructions &amp; FAQ'!Canadian_Video</vt:lpstr>
      <vt:lpstr>Canadian_Video</vt:lpstr>
      <vt:lpstr>'Instructions &amp; FAQ'!Categories_Canadian</vt:lpstr>
      <vt:lpstr>Categories_Canadian</vt:lpstr>
      <vt:lpstr>'Instructions &amp; FAQ'!Categories_Marketing</vt:lpstr>
      <vt:lpstr>Categories_Marketing</vt:lpstr>
      <vt:lpstr>'Instructions &amp; FAQ'!Categories_PaidParty</vt:lpstr>
      <vt:lpstr>Categories_PaidParty</vt:lpstr>
      <vt:lpstr>'Instructions &amp; FAQ'!Categories_Payment</vt:lpstr>
      <vt:lpstr>Categories_Payment</vt:lpstr>
      <vt:lpstr>'Instructions &amp; FAQ'!Categories_Recording</vt:lpstr>
      <vt:lpstr>Categories_Recording</vt:lpstr>
      <vt:lpstr>'Instructions &amp; FAQ'!Categories_Showcasing</vt:lpstr>
      <vt:lpstr>Categories_Showcasing</vt:lpstr>
      <vt:lpstr>'Instructions &amp; FAQ'!Categories_Touring</vt:lpstr>
      <vt:lpstr>Categories_Touring</vt:lpstr>
      <vt:lpstr>'Instructions &amp; FAQ'!Categories_Video</vt:lpstr>
      <vt:lpstr>Categories_Video</vt:lpstr>
      <vt:lpstr>'Instructions &amp; FAQ'!Print_Area</vt:lpstr>
      <vt:lpstr>'Instructions &amp; FAQ'!ThirdParty_Marketing</vt:lpstr>
      <vt:lpstr>ThirdParty_Marketing</vt:lpstr>
      <vt:lpstr>'Instructions &amp; FAQ'!ThirdParty_Recording</vt:lpstr>
      <vt:lpstr>ThirdParty_Recording</vt:lpstr>
      <vt:lpstr>'Instructions &amp; FAQ'!ThirdParty_Showcasing</vt:lpstr>
      <vt:lpstr>ThirdParty_Showcasing</vt:lpstr>
      <vt:lpstr>'Instructions &amp; FAQ'!ThirdParty_Touring</vt:lpstr>
      <vt:lpstr>ThirdParty_Touring</vt:lpstr>
      <vt:lpstr>'Instructions &amp; FAQ'!ThirdParty_Video</vt:lpstr>
      <vt:lpstr>ThirdParty_Video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2024-02-13T20:20:33Z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0x0101006140D33DAA4B5D4697B90504D9601884</vt:lpwstr>
  </property>
  <property fmtid="{D5CDD505-2E9C-101B-9397-08002B2CF9AE}" pid="3" name="MediaServiceImageTags">
    <vt:lpwstr/>
  </property>
</Properties>
</file>